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7845" activeTab="0"/>
  </bookViews>
  <sheets>
    <sheet name="план-график" sheetId="1" r:id="rId1"/>
    <sheet name="Лист1" sheetId="2" r:id="rId2"/>
  </sheets>
  <definedNames>
    <definedName name="_xlnm._FilterDatabase" localSheetId="0" hidden="1">'план-график'!$M$13:$M$104</definedName>
    <definedName name="способ">'Лист1'!$B$4:$B$8</definedName>
  </definedNames>
  <calcPr fullCalcOnLoad="1"/>
</workbook>
</file>

<file path=xl/sharedStrings.xml><?xml version="1.0" encoding="utf-8"?>
<sst xmlns="http://schemas.openxmlformats.org/spreadsheetml/2006/main" count="452" uniqueCount="237">
  <si>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</si>
  <si>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</si>
  <si>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</si>
  <si>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</si>
  <si>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</si>
  <si>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</si>
  <si>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</si>
  <si>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</si>
  <si>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</si>
  <si>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</si>
  <si>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</si>
  <si>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 xml:space="preserve">Минимально необходимые требования, предъявляемые к предмету контракта </t>
  </si>
  <si>
    <t>Единица измерения</t>
  </si>
  <si>
    <t>Количество (объем)</t>
  </si>
  <si>
    <t xml:space="preserve">Ориентировочная начальная (максимальная) цена контракта, тыс. руб. </t>
  </si>
  <si>
    <t xml:space="preserve">График осуществления процедур закупки </t>
  </si>
  <si>
    <t>срок размещения заказа (мес., год)</t>
  </si>
  <si>
    <t>51.47.2</t>
  </si>
  <si>
    <t>06.2014г.</t>
  </si>
  <si>
    <t>ПЛАН-ГРАФИК</t>
  </si>
  <si>
    <t xml:space="preserve"> ОКПД</t>
  </si>
  <si>
    <t>Условия финансового обеспечения заявки / исполнения контракта, тыс. руб. (включая размер аванса)</t>
  </si>
  <si>
    <t>срок исполнения контракта, этапов контракта (мес., год)</t>
  </si>
  <si>
    <t>04.2014г.</t>
  </si>
  <si>
    <t>Ответственный за формирование плана-графика: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</si>
  <si>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НА 2014 ГОД   </t>
  </si>
  <si>
    <t>40.10.2</t>
  </si>
  <si>
    <t>ОКТМО</t>
  </si>
  <si>
    <t>12.2014г</t>
  </si>
  <si>
    <t>Услуги на отпуск питьевой воды</t>
  </si>
  <si>
    <t>41.00.2</t>
  </si>
  <si>
    <t>90.00.2</t>
  </si>
  <si>
    <t>Услуги по техническому обслуживанию автоматической пожарной сигнализации</t>
  </si>
  <si>
    <t>31.62.9</t>
  </si>
  <si>
    <t>Поставка услуг местной, внутризоновой, междугородней и международной связи</t>
  </si>
  <si>
    <t>Услуги по электроснабжению сооружений</t>
  </si>
  <si>
    <t>Отпуск и потребление питьевой воды из централизованной системы коммунального водоснабжения, прием и сброс сточных вод в централизованную систему коммунальной канализации</t>
  </si>
  <si>
    <t>м3</t>
  </si>
  <si>
    <t>Услуги на поставку сетевого газа</t>
  </si>
  <si>
    <t>60.30.21</t>
  </si>
  <si>
    <t xml:space="preserve"> Поставка электроэнергии на 2014 г.</t>
  </si>
  <si>
    <t>Услуги по дезинфекции и дератизации объектов.</t>
  </si>
  <si>
    <t>Проведение санитарно-профилактическиз работ своими средствами и рабочей силой  по заявке заказчика</t>
  </si>
  <si>
    <t>Услуги  связи</t>
  </si>
  <si>
    <t>Обслуживание газового оборудования</t>
  </si>
  <si>
    <t>Техническое обслуживание, текущий ремонт газового оборудования, принадлежащего Заказчику</t>
  </si>
  <si>
    <t>Обслуживание миникотельных</t>
  </si>
  <si>
    <t>Обслуживание в отопительный сезон миникотельных установок</t>
  </si>
  <si>
    <t>Услуги страхования</t>
  </si>
  <si>
    <t>04.2014г</t>
  </si>
  <si>
    <t>Страхование миникотельных установок</t>
  </si>
  <si>
    <t>Проверка технического состояния дымоходов</t>
  </si>
  <si>
    <t>Периодическая проверка технического состояния дымоходов и вентиляционных каналов  на объектах Заказчика</t>
  </si>
  <si>
    <t>картофель продовольственный</t>
  </si>
  <si>
    <t>капуста белокачанная</t>
  </si>
  <si>
    <t>свекла столовая</t>
  </si>
  <si>
    <t>морковь столовая</t>
  </si>
  <si>
    <t>лук репчатый</t>
  </si>
  <si>
    <t>Поставка овощей</t>
  </si>
  <si>
    <t>кг</t>
  </si>
  <si>
    <t>шт</t>
  </si>
  <si>
    <t>хлеб пшеничный высш. сорта, формованный, 600 гр.</t>
  </si>
  <si>
    <t>говядина</t>
  </si>
  <si>
    <t>мясо птицы (куры)</t>
  </si>
  <si>
    <t>Поставка мяса и мяса птицы</t>
  </si>
  <si>
    <t>крупа гречневая</t>
  </si>
  <si>
    <t xml:space="preserve">крупа рисовая </t>
  </si>
  <si>
    <t>крупа пшено шлифованное</t>
  </si>
  <si>
    <t>крупа пшеничная</t>
  </si>
  <si>
    <t>мука пшеничная</t>
  </si>
  <si>
    <t>Поставка мукомольной продукции</t>
  </si>
  <si>
    <t>яблоки</t>
  </si>
  <si>
    <t>бананы</t>
  </si>
  <si>
    <t>лимоны</t>
  </si>
  <si>
    <t>Поставка фруктов</t>
  </si>
  <si>
    <t>макароны</t>
  </si>
  <si>
    <t>сахар</t>
  </si>
  <si>
    <t>чай черный байховый</t>
  </si>
  <si>
    <t>кисель</t>
  </si>
  <si>
    <t>томат</t>
  </si>
  <si>
    <t>какао-порошок</t>
  </si>
  <si>
    <t>лавровый лист</t>
  </si>
  <si>
    <t>соль</t>
  </si>
  <si>
    <t>пач</t>
  </si>
  <si>
    <t>бан</t>
  </si>
  <si>
    <t>яйцо</t>
  </si>
  <si>
    <t>рыба морож. или охлажд. "Пикша"</t>
  </si>
  <si>
    <t>Новогодние подарки</t>
  </si>
  <si>
    <t>Постака моющих и чистящих средств</t>
  </si>
  <si>
    <t>бумага туалетная</t>
  </si>
  <si>
    <t>тряпка половая</t>
  </si>
  <si>
    <t>тряпка кухонная</t>
  </si>
  <si>
    <t>губка для посуды</t>
  </si>
  <si>
    <t>перчатки резиновые</t>
  </si>
  <si>
    <t>пар</t>
  </si>
  <si>
    <t>новогодний подарочный набор</t>
  </si>
  <si>
    <t>веники</t>
  </si>
  <si>
    <t>метелки</t>
  </si>
  <si>
    <t>Поставка веников и метелок</t>
  </si>
  <si>
    <t>л</t>
  </si>
  <si>
    <t>74.70.3</t>
  </si>
  <si>
    <t>75.24.1</t>
  </si>
  <si>
    <t>Са.11.10.20.110</t>
  </si>
  <si>
    <t>Са.40.11.10.110</t>
  </si>
  <si>
    <t>Da.15.28.11.160</t>
  </si>
  <si>
    <t>А.64.20.18.130</t>
  </si>
  <si>
    <t>45.33</t>
  </si>
  <si>
    <t>40.30.4.</t>
  </si>
  <si>
    <t>15.81</t>
  </si>
  <si>
    <t>15.31.2</t>
  </si>
  <si>
    <t>15.61</t>
  </si>
  <si>
    <t>51.36.1</t>
  </si>
  <si>
    <t>51.38.22</t>
  </si>
  <si>
    <t>01.24</t>
  </si>
  <si>
    <t>15.20</t>
  </si>
  <si>
    <t>51.44.4</t>
  </si>
  <si>
    <t>12.2014г.</t>
  </si>
  <si>
    <t>07.2014г.</t>
  </si>
  <si>
    <t>Приобретение канцтоваров</t>
  </si>
  <si>
    <t>51.47.22.110</t>
  </si>
  <si>
    <t>ЕП МП</t>
  </si>
  <si>
    <t>ЗК</t>
  </si>
  <si>
    <t>08.2014г.</t>
  </si>
  <si>
    <t>09.2014г.</t>
  </si>
  <si>
    <t>11.2014г.</t>
  </si>
  <si>
    <t>Поставка молочной .прод</t>
  </si>
  <si>
    <t>Масло сливочное</t>
  </si>
  <si>
    <t>молоко пастерилизованное</t>
  </si>
  <si>
    <t>15.151.30.141</t>
  </si>
  <si>
    <t>15.51.11.120</t>
  </si>
  <si>
    <t>15.11.11.110</t>
  </si>
  <si>
    <t>01.24.10.140</t>
  </si>
  <si>
    <t>15.83.12.112</t>
  </si>
  <si>
    <t>01.13.23.111</t>
  </si>
  <si>
    <t>01.13.21.120</t>
  </si>
  <si>
    <t>01.13.22.130</t>
  </si>
  <si>
    <t>01.24.20.110</t>
  </si>
  <si>
    <t>15.20.12.120</t>
  </si>
  <si>
    <t>14.40.10</t>
  </si>
  <si>
    <t>15.86.13.121</t>
  </si>
  <si>
    <t>15.33.14.313</t>
  </si>
  <si>
    <t>15.61.32.131</t>
  </si>
  <si>
    <t>15.61.32.111</t>
  </si>
  <si>
    <t>15.61.32.141</t>
  </si>
  <si>
    <t>15.61.31.113</t>
  </si>
  <si>
    <t>15.61.21.113</t>
  </si>
  <si>
    <t>КА 74.70.11</t>
  </si>
  <si>
    <t>15.81.11.131</t>
  </si>
  <si>
    <t>01.12.13.110</t>
  </si>
  <si>
    <t>01.12.11.113</t>
  </si>
  <si>
    <t>01.12.11.111</t>
  </si>
  <si>
    <t>01.12.11.121</t>
  </si>
  <si>
    <t>15.61.32.191</t>
  </si>
  <si>
    <t>15.85.11.111</t>
  </si>
  <si>
    <t>15.33.14.120</t>
  </si>
  <si>
    <t>15.84.13.000</t>
  </si>
  <si>
    <t>15.87.20.174</t>
  </si>
  <si>
    <t>21.22.11.361</t>
  </si>
  <si>
    <t>21.22.11.110</t>
  </si>
  <si>
    <t>25.13.60.120</t>
  </si>
  <si>
    <t>36.62.11.110</t>
  </si>
  <si>
    <t>36.62.11.111</t>
  </si>
  <si>
    <t>36.14.13.140</t>
  </si>
  <si>
    <t>26.21.11</t>
  </si>
  <si>
    <t>24.30.11.111</t>
  </si>
  <si>
    <t>ЕП</t>
  </si>
  <si>
    <t>КОУ</t>
  </si>
  <si>
    <t>Поставка газа на 2015 г.</t>
  </si>
  <si>
    <t>04..2014г.</t>
  </si>
  <si>
    <t>ЭА</t>
  </si>
  <si>
    <t>Общая сумма</t>
  </si>
  <si>
    <t>51.21.3</t>
  </si>
  <si>
    <t>15.42.11.141</t>
  </si>
  <si>
    <t>способ размещения</t>
  </si>
  <si>
    <t>Монополисты</t>
  </si>
  <si>
    <t>Запрос котировок</t>
  </si>
  <si>
    <t>Конкурс с ограниченным участием</t>
  </si>
  <si>
    <t>Аукцион</t>
  </si>
  <si>
    <t>Единственный поставщик</t>
  </si>
  <si>
    <t>64.11.14</t>
  </si>
  <si>
    <t>Подписка на печатные периодич.издания на 2-ое полуг.2014</t>
  </si>
  <si>
    <t>12.2014 г.</t>
  </si>
  <si>
    <t>Подписка на печатные периодич.издания на 1-ое полуг.2015</t>
  </si>
  <si>
    <t>01.2015г.</t>
  </si>
  <si>
    <t>06.2015 г.</t>
  </si>
  <si>
    <t xml:space="preserve">Поставка хлеба </t>
  </si>
  <si>
    <t>47507028124132244</t>
  </si>
  <si>
    <t>47507028124132242</t>
  </si>
  <si>
    <t>47507028122128244</t>
  </si>
  <si>
    <t>12.2015г</t>
  </si>
  <si>
    <t>09.2014г</t>
  </si>
  <si>
    <t>Поставка лакокрасочных материалов для  на тек. ремонт</t>
  </si>
  <si>
    <t>Поставка продуктов</t>
  </si>
  <si>
    <t xml:space="preserve">Поставка мебели </t>
  </si>
  <si>
    <t xml:space="preserve">Поставка посуды  </t>
  </si>
  <si>
    <r>
      <t xml:space="preserve"> 
</t>
    </r>
    <r>
      <rPr>
        <sz val="12"/>
        <rFont val="Times New Roman"/>
        <family val="1"/>
      </rPr>
      <t>Муниципальное казенное общеобразовательное учреждение средняя общеобразовательная школа с.Црау Алагирского района</t>
    </r>
    <r>
      <rPr>
        <sz val="9"/>
        <rFont val="Times New Roman"/>
        <family val="1"/>
      </rPr>
      <t xml:space="preserve">
</t>
    </r>
  </si>
  <si>
    <t>06.2014г</t>
  </si>
  <si>
    <t>зелень свежая</t>
  </si>
  <si>
    <t>геркулес</t>
  </si>
  <si>
    <t>15.31.3</t>
  </si>
  <si>
    <t>15.61.32.192</t>
  </si>
  <si>
    <t>горох</t>
  </si>
  <si>
    <t>конфеты желейные</t>
  </si>
  <si>
    <t>конфеты шоколадные</t>
  </si>
  <si>
    <t>51.44.5</t>
  </si>
  <si>
    <t>15.87.20.175</t>
  </si>
  <si>
    <t>51.44.6</t>
  </si>
  <si>
    <t>15.87.20.176</t>
  </si>
  <si>
    <t>51.44.7</t>
  </si>
  <si>
    <t>15.87.20.177</t>
  </si>
  <si>
    <t>сухофрукты</t>
  </si>
  <si>
    <t>дрожжи</t>
  </si>
  <si>
    <t>15.151.30.142</t>
  </si>
  <si>
    <t>15.151.30.143</t>
  </si>
  <si>
    <t>15.151.30.144</t>
  </si>
  <si>
    <t>сметана</t>
  </si>
  <si>
    <t>вед</t>
  </si>
  <si>
    <t>сыр</t>
  </si>
  <si>
    <t>йогурт</t>
  </si>
  <si>
    <t>полотенце рулонное</t>
  </si>
  <si>
    <t>сетка мет. Для посуды</t>
  </si>
  <si>
    <t>столы ученические, стулья, шкафы,стол разделочный</t>
  </si>
  <si>
    <t xml:space="preserve">
Ножи138 мм,205 мм, Шумовка диаметр 170 мм
Чашки 50шт.Тарелки для первых блюд глубокие – 100 шт
Подносы 3 шт.ведро эмалированное 2шт,бак для мусора 50 лит,
бак для круп 5 шт -50кг,сушка для ложек и вилок стоячая-10шт</t>
  </si>
  <si>
    <t>моющее средство "Фейри"</t>
  </si>
  <si>
    <t>моющее средство порошок "Пемолюкс"</t>
  </si>
  <si>
    <t>белизна</t>
  </si>
  <si>
    <t>порошок "Зифа"</t>
  </si>
  <si>
    <t>растит.масло</t>
  </si>
  <si>
    <t>Моноторинг системы тревожной сигнализации</t>
  </si>
  <si>
    <t>наблюдение  и регистрация данных о прохождении сигнала на центральный пульт</t>
  </si>
  <si>
    <t>обслуживание пожарной сигнализации</t>
  </si>
  <si>
    <t>ручка гелевая, ручка шариковая,степлер, бумага для заметок с клеящим краем, карандаш простой с ластиком, клей-карандаш, корректор, ластик, линейка, папка скоросшиватель, папка с арочным механизмом, файл А4, скобы для степлера, маркеры, скрепки канц.Офисная формат А4, плотность не менее 80г/м2, белизна не менее 164%, упаковка 500 листов</t>
  </si>
  <si>
    <t>краска половая, водоэмульсионная,грунтовка,ацетон,колер,валук,кисточки,перчатки,фасадная краскацемент, гипс, АВС, известь</t>
  </si>
  <si>
    <t xml:space="preserve">Коциева Ж.В. , тел. ( 988) 8336317                             </t>
  </si>
  <si>
    <t>47507028122128244 47507028124132244</t>
  </si>
  <si>
    <t>47507028124132244 47507028122128244</t>
  </si>
  <si>
    <t xml:space="preserve">363212, Северная Осетия - Алания Респ, Алагирский р-н, с.Црау,ул Ленина,68 (86731) 3-01-22, эл.почта: alcrau@mail.ru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</si>
</sst>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419]mmmm\ yyyy;@"/>
    <numFmt numFmtId="180" formatCode="mmm/yyyy"/>
    <numFmt numFmtId="181" formatCode="[$-FC19]d\ mmmm\ yyyy\ &quot;г.&quot;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name val="Helv"/>
      <family val="0"/>
    </font>
    <font>
      <sz val="14"/>
      <color indexed="8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 shrinkToFit="1"/>
    </xf>
    <xf numFmtId="4" fontId="21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0" fontId="26" fillId="0" borderId="0" xfId="0" applyNumberFormat="1" applyFont="1" applyAlignment="1">
      <alignment/>
    </xf>
    <xf numFmtId="0" fontId="20" fillId="0" borderId="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 shrinkToFit="1"/>
    </xf>
    <xf numFmtId="0" fontId="22" fillId="24" borderId="10" xfId="0" applyFont="1" applyFill="1" applyBorder="1" applyAlignment="1">
      <alignment horizontal="left" vertical="center" wrapText="1" shrinkToFi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49" fontId="22" fillId="22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vertical="center" wrapText="1" shrinkToFit="1"/>
    </xf>
    <xf numFmtId="0" fontId="22" fillId="22" borderId="10" xfId="0" applyFont="1" applyFill="1" applyBorder="1" applyAlignment="1">
      <alignment horizontal="left" vertical="center" wrapText="1" shrinkToFit="1"/>
    </xf>
    <xf numFmtId="0" fontId="22" fillId="22" borderId="10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49" fontId="22" fillId="22" borderId="11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/>
    </xf>
    <xf numFmtId="0" fontId="22" fillId="22" borderId="11" xfId="0" applyNumberFormat="1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 shrinkToFit="1"/>
    </xf>
    <xf numFmtId="0" fontId="22" fillId="22" borderId="10" xfId="0" applyFont="1" applyFill="1" applyBorder="1" applyAlignment="1">
      <alignment horizontal="center" vertical="center" wrapText="1" shrinkToFit="1"/>
    </xf>
    <xf numFmtId="0" fontId="22" fillId="25" borderId="10" xfId="0" applyFont="1" applyFill="1" applyBorder="1" applyAlignment="1">
      <alignment vertical="center" wrapText="1" shrinkToFit="1"/>
    </xf>
    <xf numFmtId="0" fontId="22" fillId="25" borderId="10" xfId="0" applyFont="1" applyFill="1" applyBorder="1" applyAlignment="1">
      <alignment horizontal="left" vertical="center" wrapText="1" shrinkToFi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49" fontId="22" fillId="22" borderId="11" xfId="0" applyNumberFormat="1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left" vertical="center" wrapText="1" shrinkToFit="1"/>
    </xf>
    <xf numFmtId="0" fontId="27" fillId="22" borderId="10" xfId="0" applyFont="1" applyFill="1" applyBorder="1" applyAlignment="1">
      <alignment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right" vertical="center" wrapText="1"/>
    </xf>
    <xf numFmtId="10" fontId="26" fillId="0" borderId="0" xfId="0" applyNumberFormat="1" applyFont="1" applyAlignment="1">
      <alignment horizontal="right"/>
    </xf>
    <xf numFmtId="10" fontId="22" fillId="25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30" fillId="0" borderId="10" xfId="0" applyFont="1" applyFill="1" applyBorder="1" applyAlignment="1">
      <alignment horizontal="left" vertical="center" wrapText="1" shrinkToFi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left" vertical="center" wrapText="1" shrinkToFit="1"/>
    </xf>
    <xf numFmtId="0" fontId="22" fillId="26" borderId="10" xfId="0" applyFont="1" applyFill="1" applyBorder="1" applyAlignment="1">
      <alignment horizontal="center" vertical="center" wrapText="1" shrinkToFit="1"/>
    </xf>
    <xf numFmtId="0" fontId="22" fillId="26" borderId="10" xfId="0" applyNumberFormat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left" vertical="center" wrapText="1" shrinkToFit="1"/>
    </xf>
    <xf numFmtId="0" fontId="22" fillId="27" borderId="10" xfId="0" applyFont="1" applyFill="1" applyBorder="1" applyAlignment="1">
      <alignment horizontal="center" vertical="center" wrapText="1" shrinkToFit="1"/>
    </xf>
    <xf numFmtId="0" fontId="22" fillId="27" borderId="10" xfId="0" applyNumberFormat="1" applyFont="1" applyFill="1" applyBorder="1" applyAlignment="1">
      <alignment horizontal="center" vertical="center"/>
    </xf>
    <xf numFmtId="49" fontId="22" fillId="27" borderId="10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/>
    </xf>
    <xf numFmtId="0" fontId="22" fillId="27" borderId="11" xfId="0" applyNumberFormat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vertical="center"/>
    </xf>
    <xf numFmtId="49" fontId="22" fillId="26" borderId="11" xfId="0" applyNumberFormat="1" applyFont="1" applyFill="1" applyBorder="1" applyAlignment="1">
      <alignment horizontal="center" vertical="center" wrapText="1"/>
    </xf>
    <xf numFmtId="14" fontId="22" fillId="26" borderId="11" xfId="0" applyNumberFormat="1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left" vertical="center" wrapText="1" shrinkToFit="1"/>
    </xf>
    <xf numFmtId="0" fontId="22" fillId="26" borderId="11" xfId="0" applyNumberFormat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 wrapText="1" shrinkToFit="1"/>
    </xf>
    <xf numFmtId="0" fontId="22" fillId="26" borderId="10" xfId="0" applyFont="1" applyFill="1" applyBorder="1" applyAlignment="1">
      <alignment vertical="center"/>
    </xf>
    <xf numFmtId="0" fontId="22" fillId="27" borderId="11" xfId="0" applyFont="1" applyFill="1" applyBorder="1" applyAlignment="1">
      <alignment horizontal="left" vertical="center" wrapText="1" shrinkToFit="1"/>
    </xf>
    <xf numFmtId="49" fontId="22" fillId="27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vertical="center" wrapText="1" shrinkToFit="1"/>
    </xf>
    <xf numFmtId="14" fontId="22" fillId="27" borderId="11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vertical="center" wrapText="1"/>
    </xf>
    <xf numFmtId="0" fontId="22" fillId="27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left" vertical="center" wrapText="1" shrinkToFit="1"/>
    </xf>
    <xf numFmtId="0" fontId="32" fillId="27" borderId="10" xfId="0" applyFont="1" applyFill="1" applyBorder="1" applyAlignment="1">
      <alignment horizontal="left" vertical="center" wrapText="1" shrinkToFit="1"/>
    </xf>
    <xf numFmtId="14" fontId="22" fillId="22" borderId="10" xfId="0" applyNumberFormat="1" applyFont="1" applyFill="1" applyBorder="1" applyAlignment="1">
      <alignment horizontal="center" vertical="center"/>
    </xf>
    <xf numFmtId="9" fontId="22" fillId="27" borderId="10" xfId="98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8" fillId="0" borderId="0" xfId="90" applyNumberFormat="1" applyFont="1" applyFill="1" applyBorder="1" applyAlignment="1">
      <alignment horizontal="center" vertical="center" wrapText="1" shrinkToFit="1"/>
      <protection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Сводный план Министерства размещение на сайте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73" zoomScaleNormal="73" zoomScalePageLayoutView="0" workbookViewId="0" topLeftCell="A3">
      <selection activeCell="I36" sqref="I36"/>
    </sheetView>
  </sheetViews>
  <sheetFormatPr defaultColWidth="9.140625" defaultRowHeight="15"/>
  <cols>
    <col min="1" max="1" width="17.8515625" style="0" customWidth="1"/>
    <col min="2" max="2" width="9.57421875" style="0" customWidth="1"/>
    <col min="3" max="3" width="14.00390625" style="0" customWidth="1"/>
    <col min="4" max="4" width="3.8515625" style="0" customWidth="1"/>
    <col min="5" max="5" width="22.00390625" style="0" customWidth="1"/>
    <col min="6" max="6" width="39.140625" style="0" customWidth="1"/>
    <col min="7" max="7" width="5.8515625" style="0" customWidth="1"/>
    <col min="8" max="8" width="8.8515625" style="0" customWidth="1"/>
    <col min="9" max="9" width="9.28125" style="0" customWidth="1"/>
    <col min="10" max="10" width="9.8515625" style="0" customWidth="1"/>
    <col min="11" max="11" width="13.8515625" style="0" customWidth="1"/>
    <col min="12" max="12" width="8.57421875" style="0" customWidth="1"/>
    <col min="13" max="13" width="10.421875" style="0" customWidth="1"/>
    <col min="14" max="14" width="11.8515625" style="0" customWidth="1"/>
    <col min="15" max="15" width="14.140625" style="0" bestFit="1" customWidth="1"/>
    <col min="16" max="16" width="14.140625" style="0" customWidth="1"/>
    <col min="17" max="17" width="13.140625" style="0" customWidth="1"/>
    <col min="18" max="18" width="10.8515625" style="0" bestFit="1" customWidth="1"/>
    <col min="19" max="19" width="13.28125" style="0" customWidth="1"/>
  </cols>
  <sheetData>
    <row r="1" spans="1:14" ht="18.75" customHeight="1">
      <c r="A1" s="2"/>
      <c r="B1" s="2"/>
      <c r="C1" s="2"/>
      <c r="D1" s="3"/>
      <c r="E1" s="4"/>
      <c r="F1" s="2"/>
      <c r="G1" s="2"/>
      <c r="H1" s="5"/>
      <c r="I1" s="5"/>
      <c r="J1" s="5"/>
      <c r="L1" s="1"/>
      <c r="M1" s="6"/>
      <c r="N1" s="6"/>
    </row>
    <row r="2" spans="1:14" ht="15" customHeigh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" customHeight="1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46.5" customHeight="1">
      <c r="A5" s="107" t="s">
        <v>0</v>
      </c>
      <c r="B5" s="107"/>
      <c r="C5" s="107"/>
      <c r="D5" s="107"/>
      <c r="E5" s="107"/>
      <c r="F5" s="108" t="s">
        <v>195</v>
      </c>
      <c r="G5" s="108"/>
      <c r="H5" s="108"/>
      <c r="I5" s="108"/>
      <c r="J5" s="108"/>
      <c r="K5" s="108"/>
      <c r="L5" s="108"/>
      <c r="M5" s="108"/>
      <c r="N5" s="108"/>
    </row>
    <row r="6" spans="1:14" ht="15" customHeight="1">
      <c r="A6" s="107" t="s">
        <v>1</v>
      </c>
      <c r="B6" s="107"/>
      <c r="C6" s="107"/>
      <c r="D6" s="107"/>
      <c r="E6" s="107"/>
      <c r="F6" s="108" t="s">
        <v>236</v>
      </c>
      <c r="G6" s="108"/>
      <c r="H6" s="108"/>
      <c r="I6" s="108"/>
      <c r="J6" s="108"/>
      <c r="K6" s="108"/>
      <c r="L6" s="108"/>
      <c r="M6" s="108"/>
      <c r="N6" s="108"/>
    </row>
    <row r="7" spans="1:14" ht="15">
      <c r="A7" s="107" t="s">
        <v>2</v>
      </c>
      <c r="B7" s="118"/>
      <c r="C7" s="118"/>
      <c r="D7" s="118"/>
      <c r="E7" s="118"/>
      <c r="F7" s="108">
        <v>1505009078</v>
      </c>
      <c r="G7" s="108"/>
      <c r="H7" s="108"/>
      <c r="I7" s="108"/>
      <c r="J7" s="108"/>
      <c r="K7" s="108"/>
      <c r="L7" s="108"/>
      <c r="M7" s="108"/>
      <c r="N7" s="108"/>
    </row>
    <row r="8" spans="1:14" ht="15">
      <c r="A8" s="107" t="s">
        <v>3</v>
      </c>
      <c r="B8" s="107"/>
      <c r="C8" s="107"/>
      <c r="D8" s="107"/>
      <c r="E8" s="107"/>
      <c r="F8" s="108">
        <v>150501001</v>
      </c>
      <c r="G8" s="108"/>
      <c r="H8" s="108"/>
      <c r="I8" s="108"/>
      <c r="J8" s="108"/>
      <c r="K8" s="108"/>
      <c r="L8" s="108"/>
      <c r="M8" s="108"/>
      <c r="N8" s="108"/>
    </row>
    <row r="9" spans="1:14" ht="15" customHeight="1">
      <c r="A9" s="107" t="s">
        <v>27</v>
      </c>
      <c r="B9" s="107"/>
      <c r="C9" s="107"/>
      <c r="D9" s="107"/>
      <c r="E9" s="107"/>
      <c r="F9" s="108">
        <v>90605465</v>
      </c>
      <c r="G9" s="108"/>
      <c r="H9" s="108"/>
      <c r="I9" s="108"/>
      <c r="J9" s="108"/>
      <c r="K9" s="108"/>
      <c r="L9" s="108"/>
      <c r="M9" s="108"/>
      <c r="N9" s="108"/>
    </row>
    <row r="10" spans="1:14" ht="39" customHeight="1">
      <c r="A10" s="104" t="s">
        <v>4</v>
      </c>
      <c r="B10" s="104" t="s">
        <v>5</v>
      </c>
      <c r="C10" s="110" t="s">
        <v>20</v>
      </c>
      <c r="D10" s="113" t="s">
        <v>6</v>
      </c>
      <c r="E10" s="113"/>
      <c r="F10" s="113"/>
      <c r="G10" s="113"/>
      <c r="H10" s="113"/>
      <c r="I10" s="113"/>
      <c r="J10" s="113"/>
      <c r="K10" s="113"/>
      <c r="L10" s="113"/>
      <c r="M10" s="104" t="s">
        <v>7</v>
      </c>
      <c r="N10" s="104" t="s">
        <v>8</v>
      </c>
    </row>
    <row r="11" spans="1:14" ht="57.75" customHeight="1">
      <c r="A11" s="104"/>
      <c r="B11" s="104"/>
      <c r="C11" s="111"/>
      <c r="D11" s="104" t="s">
        <v>9</v>
      </c>
      <c r="E11" s="116" t="s">
        <v>10</v>
      </c>
      <c r="F11" s="116" t="s">
        <v>11</v>
      </c>
      <c r="G11" s="104" t="s">
        <v>12</v>
      </c>
      <c r="H11" s="104" t="s">
        <v>13</v>
      </c>
      <c r="I11" s="117" t="s">
        <v>14</v>
      </c>
      <c r="J11" s="104" t="s">
        <v>21</v>
      </c>
      <c r="K11" s="104" t="s">
        <v>15</v>
      </c>
      <c r="L11" s="104"/>
      <c r="M11" s="104"/>
      <c r="N11" s="105"/>
    </row>
    <row r="12" spans="1:14" ht="84" customHeight="1">
      <c r="A12" s="104"/>
      <c r="B12" s="105"/>
      <c r="C12" s="112"/>
      <c r="D12" s="113"/>
      <c r="E12" s="113"/>
      <c r="F12" s="104"/>
      <c r="G12" s="104"/>
      <c r="H12" s="104"/>
      <c r="I12" s="113"/>
      <c r="J12" s="113"/>
      <c r="K12" s="7" t="s">
        <v>16</v>
      </c>
      <c r="L12" s="10" t="s">
        <v>22</v>
      </c>
      <c r="M12" s="104"/>
      <c r="N12" s="105"/>
    </row>
    <row r="13" spans="1:14" ht="15">
      <c r="A13" s="7">
        <v>1</v>
      </c>
      <c r="B13" s="7">
        <v>2</v>
      </c>
      <c r="C13" s="7">
        <v>3</v>
      </c>
      <c r="D13" s="8">
        <v>4</v>
      </c>
      <c r="E13" s="9">
        <v>5</v>
      </c>
      <c r="F13" s="9">
        <v>6</v>
      </c>
      <c r="G13" s="7">
        <v>7</v>
      </c>
      <c r="H13" s="7">
        <v>8</v>
      </c>
      <c r="I13" s="11">
        <v>9</v>
      </c>
      <c r="J13" s="11">
        <v>10</v>
      </c>
      <c r="K13" s="8">
        <v>11</v>
      </c>
      <c r="L13" s="8">
        <v>12</v>
      </c>
      <c r="M13" s="7">
        <v>13</v>
      </c>
      <c r="N13" s="7">
        <v>14</v>
      </c>
    </row>
    <row r="14" spans="1:14" s="23" customFormat="1" ht="24">
      <c r="A14" s="17" t="s">
        <v>186</v>
      </c>
      <c r="B14" s="21" t="s">
        <v>26</v>
      </c>
      <c r="C14" s="21" t="s">
        <v>103</v>
      </c>
      <c r="D14" s="25"/>
      <c r="E14" s="20" t="s">
        <v>40</v>
      </c>
      <c r="F14" s="40" t="s">
        <v>35</v>
      </c>
      <c r="G14" s="21"/>
      <c r="H14" s="21"/>
      <c r="I14" s="26">
        <v>140</v>
      </c>
      <c r="J14" s="26"/>
      <c r="K14" s="25" t="s">
        <v>49</v>
      </c>
      <c r="L14" s="25" t="s">
        <v>28</v>
      </c>
      <c r="M14" s="21" t="s">
        <v>120</v>
      </c>
      <c r="N14" s="21"/>
    </row>
    <row r="15" spans="1:14" s="33" customFormat="1" ht="60">
      <c r="A15" s="27" t="s">
        <v>186</v>
      </c>
      <c r="B15" s="28" t="s">
        <v>30</v>
      </c>
      <c r="C15" s="28" t="s">
        <v>104</v>
      </c>
      <c r="D15" s="29"/>
      <c r="E15" s="31" t="s">
        <v>29</v>
      </c>
      <c r="F15" s="41" t="s">
        <v>36</v>
      </c>
      <c r="G15" s="28" t="s">
        <v>37</v>
      </c>
      <c r="H15" s="28"/>
      <c r="I15" s="32">
        <v>38</v>
      </c>
      <c r="J15" s="32"/>
      <c r="K15" s="29" t="s">
        <v>49</v>
      </c>
      <c r="L15" s="29" t="s">
        <v>28</v>
      </c>
      <c r="M15" s="28" t="s">
        <v>120</v>
      </c>
      <c r="N15" s="28"/>
    </row>
    <row r="16" spans="1:14" s="23" customFormat="1" ht="24">
      <c r="A16" s="17" t="s">
        <v>187</v>
      </c>
      <c r="B16" s="21" t="s">
        <v>30</v>
      </c>
      <c r="C16" s="71" t="s">
        <v>105</v>
      </c>
      <c r="D16" s="72"/>
      <c r="E16" s="73" t="s">
        <v>43</v>
      </c>
      <c r="F16" s="74" t="s">
        <v>34</v>
      </c>
      <c r="G16" s="71"/>
      <c r="H16" s="71"/>
      <c r="I16" s="75">
        <v>11.6</v>
      </c>
      <c r="J16" s="75"/>
      <c r="K16" s="72" t="s">
        <v>49</v>
      </c>
      <c r="L16" s="72" t="s">
        <v>28</v>
      </c>
      <c r="M16" s="71" t="s">
        <v>120</v>
      </c>
      <c r="N16" s="71"/>
    </row>
    <row r="17" spans="1:14" s="33" customFormat="1" ht="36">
      <c r="A17" s="27" t="s">
        <v>186</v>
      </c>
      <c r="B17" s="28" t="s">
        <v>31</v>
      </c>
      <c r="C17" s="66" t="s">
        <v>146</v>
      </c>
      <c r="D17" s="67"/>
      <c r="E17" s="68" t="s">
        <v>41</v>
      </c>
      <c r="F17" s="69" t="s">
        <v>42</v>
      </c>
      <c r="G17" s="66"/>
      <c r="H17" s="66"/>
      <c r="I17" s="70">
        <v>3</v>
      </c>
      <c r="J17" s="70"/>
      <c r="K17" s="67" t="s">
        <v>49</v>
      </c>
      <c r="L17" s="67" t="s">
        <v>28</v>
      </c>
      <c r="M17" s="66" t="s">
        <v>120</v>
      </c>
      <c r="N17" s="66"/>
    </row>
    <row r="18" spans="1:14" s="23" customFormat="1" ht="24">
      <c r="A18" s="27" t="s">
        <v>186</v>
      </c>
      <c r="B18" s="66" t="s">
        <v>100</v>
      </c>
      <c r="C18" s="66"/>
      <c r="D18" s="67"/>
      <c r="E18" s="68" t="s">
        <v>228</v>
      </c>
      <c r="F18" s="69" t="s">
        <v>229</v>
      </c>
      <c r="G18" s="66"/>
      <c r="H18" s="66"/>
      <c r="I18" s="70">
        <v>5</v>
      </c>
      <c r="J18" s="70"/>
      <c r="K18" s="67" t="s">
        <v>196</v>
      </c>
      <c r="L18" s="67" t="s">
        <v>28</v>
      </c>
      <c r="M18" s="66" t="s">
        <v>165</v>
      </c>
      <c r="N18" s="66"/>
    </row>
    <row r="19" spans="1:14" s="33" customFormat="1" ht="36">
      <c r="A19" s="27" t="s">
        <v>186</v>
      </c>
      <c r="B19" s="71" t="s">
        <v>101</v>
      </c>
      <c r="C19" s="71"/>
      <c r="D19" s="72"/>
      <c r="E19" s="73" t="s">
        <v>44</v>
      </c>
      <c r="F19" s="74" t="s">
        <v>45</v>
      </c>
      <c r="G19" s="71"/>
      <c r="H19" s="71"/>
      <c r="I19" s="75">
        <v>5.2</v>
      </c>
      <c r="J19" s="75"/>
      <c r="K19" s="72" t="s">
        <v>196</v>
      </c>
      <c r="L19" s="72" t="s">
        <v>28</v>
      </c>
      <c r="M19" s="71" t="s">
        <v>165</v>
      </c>
      <c r="N19" s="71"/>
    </row>
    <row r="20" spans="1:14" s="23" customFormat="1" ht="48">
      <c r="A20" s="27" t="s">
        <v>186</v>
      </c>
      <c r="B20" s="66" t="s">
        <v>101</v>
      </c>
      <c r="C20" s="66"/>
      <c r="D20" s="67"/>
      <c r="E20" s="68" t="s">
        <v>32</v>
      </c>
      <c r="F20" s="69" t="s">
        <v>230</v>
      </c>
      <c r="G20" s="66"/>
      <c r="H20" s="66"/>
      <c r="I20" s="70">
        <v>14</v>
      </c>
      <c r="J20" s="70"/>
      <c r="K20" s="67" t="s">
        <v>196</v>
      </c>
      <c r="L20" s="67" t="s">
        <v>28</v>
      </c>
      <c r="M20" s="66" t="s">
        <v>165</v>
      </c>
      <c r="N20" s="66"/>
    </row>
    <row r="21" spans="1:14" s="33" customFormat="1" ht="24">
      <c r="A21" s="27" t="s">
        <v>186</v>
      </c>
      <c r="B21" s="71" t="s">
        <v>106</v>
      </c>
      <c r="C21" s="71"/>
      <c r="D21" s="72"/>
      <c r="E21" s="73" t="s">
        <v>46</v>
      </c>
      <c r="F21" s="74" t="s">
        <v>47</v>
      </c>
      <c r="G21" s="71"/>
      <c r="H21" s="71"/>
      <c r="I21" s="75">
        <v>16</v>
      </c>
      <c r="J21" s="75"/>
      <c r="K21" s="72" t="s">
        <v>190</v>
      </c>
      <c r="L21" s="72" t="s">
        <v>28</v>
      </c>
      <c r="M21" s="71" t="s">
        <v>165</v>
      </c>
      <c r="N21" s="71"/>
    </row>
    <row r="22" spans="1:14" s="23" customFormat="1" ht="15">
      <c r="A22" s="27" t="s">
        <v>186</v>
      </c>
      <c r="B22" s="66" t="s">
        <v>33</v>
      </c>
      <c r="C22" s="66"/>
      <c r="D22" s="67"/>
      <c r="E22" s="68" t="s">
        <v>48</v>
      </c>
      <c r="F22" s="69" t="s">
        <v>50</v>
      </c>
      <c r="G22" s="66"/>
      <c r="H22" s="66"/>
      <c r="I22" s="70">
        <v>5</v>
      </c>
      <c r="J22" s="70"/>
      <c r="K22" s="67" t="s">
        <v>123</v>
      </c>
      <c r="L22" s="67" t="s">
        <v>124</v>
      </c>
      <c r="M22" s="66" t="s">
        <v>165</v>
      </c>
      <c r="N22" s="66"/>
    </row>
    <row r="23" spans="1:14" s="33" customFormat="1" ht="36">
      <c r="A23" s="27" t="s">
        <v>186</v>
      </c>
      <c r="B23" s="71" t="s">
        <v>107</v>
      </c>
      <c r="C23" s="71"/>
      <c r="D23" s="72"/>
      <c r="E23" s="73" t="s">
        <v>51</v>
      </c>
      <c r="F23" s="74" t="s">
        <v>52</v>
      </c>
      <c r="G23" s="71"/>
      <c r="H23" s="71"/>
      <c r="I23" s="75">
        <v>0.8</v>
      </c>
      <c r="J23" s="75"/>
      <c r="K23" s="72" t="s">
        <v>123</v>
      </c>
      <c r="L23" s="72" t="s">
        <v>124</v>
      </c>
      <c r="M23" s="71" t="s">
        <v>120</v>
      </c>
      <c r="N23" s="71"/>
    </row>
    <row r="24" spans="1:14" s="23" customFormat="1" ht="36">
      <c r="A24" s="27" t="s">
        <v>186</v>
      </c>
      <c r="B24" s="21" t="s">
        <v>179</v>
      </c>
      <c r="C24" s="71"/>
      <c r="D24" s="72"/>
      <c r="E24" s="73" t="s">
        <v>180</v>
      </c>
      <c r="F24" s="74"/>
      <c r="G24" s="71"/>
      <c r="H24" s="71"/>
      <c r="I24" s="75">
        <v>6.5</v>
      </c>
      <c r="J24" s="75"/>
      <c r="K24" s="76" t="s">
        <v>117</v>
      </c>
      <c r="L24" s="76" t="s">
        <v>181</v>
      </c>
      <c r="M24" s="71" t="s">
        <v>120</v>
      </c>
      <c r="N24" s="71"/>
    </row>
    <row r="25" spans="1:14" s="33" customFormat="1" ht="96">
      <c r="A25" s="27" t="s">
        <v>235</v>
      </c>
      <c r="B25" s="71"/>
      <c r="C25" s="71" t="s">
        <v>119</v>
      </c>
      <c r="D25" s="72"/>
      <c r="E25" s="73" t="s">
        <v>118</v>
      </c>
      <c r="F25" s="74" t="s">
        <v>231</v>
      </c>
      <c r="G25" s="71" t="s">
        <v>60</v>
      </c>
      <c r="H25" s="71"/>
      <c r="I25" s="75">
        <v>107.3</v>
      </c>
      <c r="J25" s="75"/>
      <c r="K25" s="76" t="s">
        <v>49</v>
      </c>
      <c r="L25" s="76" t="s">
        <v>28</v>
      </c>
      <c r="M25" s="71" t="s">
        <v>165</v>
      </c>
      <c r="N25" s="71"/>
    </row>
    <row r="26" spans="1:14" s="23" customFormat="1" ht="48">
      <c r="A26" s="65" t="s">
        <v>186</v>
      </c>
      <c r="B26" s="66" t="s">
        <v>179</v>
      </c>
      <c r="C26" s="66" t="s">
        <v>164</v>
      </c>
      <c r="D26" s="67"/>
      <c r="E26" s="68" t="s">
        <v>191</v>
      </c>
      <c r="F26" s="69" t="s">
        <v>232</v>
      </c>
      <c r="G26" s="66"/>
      <c r="H26" s="66"/>
      <c r="I26" s="70">
        <v>72</v>
      </c>
      <c r="J26" s="70"/>
      <c r="K26" s="77" t="s">
        <v>18</v>
      </c>
      <c r="L26" s="77" t="s">
        <v>122</v>
      </c>
      <c r="M26" s="66" t="s">
        <v>165</v>
      </c>
      <c r="N26" s="66"/>
    </row>
    <row r="27" spans="1:14" s="23" customFormat="1" ht="24">
      <c r="A27" s="65" t="s">
        <v>188</v>
      </c>
      <c r="B27" s="66" t="s">
        <v>17</v>
      </c>
      <c r="C27" s="66" t="s">
        <v>147</v>
      </c>
      <c r="D27" s="67"/>
      <c r="E27" s="68" t="s">
        <v>185</v>
      </c>
      <c r="F27" s="68" t="s">
        <v>61</v>
      </c>
      <c r="G27" s="66" t="s">
        <v>60</v>
      </c>
      <c r="H27" s="66">
        <v>5600</v>
      </c>
      <c r="I27" s="70">
        <v>100.8</v>
      </c>
      <c r="J27" s="70"/>
      <c r="K27" s="67" t="s">
        <v>23</v>
      </c>
      <c r="L27" s="67" t="s">
        <v>116</v>
      </c>
      <c r="M27" s="66" t="s">
        <v>165</v>
      </c>
      <c r="N27" s="66"/>
    </row>
    <row r="28" spans="1:14" s="23" customFormat="1" ht="15">
      <c r="A28" s="17" t="s">
        <v>186</v>
      </c>
      <c r="B28" s="21"/>
      <c r="C28" s="71"/>
      <c r="D28" s="72"/>
      <c r="E28" s="73" t="s">
        <v>64</v>
      </c>
      <c r="F28" s="73"/>
      <c r="G28" s="71" t="s">
        <v>59</v>
      </c>
      <c r="H28" s="71"/>
      <c r="I28" s="75">
        <v>338.6</v>
      </c>
      <c r="J28" s="75"/>
      <c r="K28" s="72" t="s">
        <v>23</v>
      </c>
      <c r="L28" s="72" t="s">
        <v>116</v>
      </c>
      <c r="M28" s="71" t="s">
        <v>165</v>
      </c>
      <c r="N28" s="71"/>
    </row>
    <row r="29" spans="1:14" s="23" customFormat="1" ht="15">
      <c r="A29" s="17" t="s">
        <v>186</v>
      </c>
      <c r="B29" s="66"/>
      <c r="C29" s="80" t="s">
        <v>130</v>
      </c>
      <c r="D29" s="72"/>
      <c r="E29" s="73"/>
      <c r="F29" s="73" t="s">
        <v>62</v>
      </c>
      <c r="G29" s="71" t="s">
        <v>59</v>
      </c>
      <c r="H29" s="71">
        <v>1000</v>
      </c>
      <c r="I29" s="75"/>
      <c r="J29" s="75"/>
      <c r="K29" s="72"/>
      <c r="L29" s="72"/>
      <c r="M29" s="71"/>
      <c r="N29" s="71"/>
    </row>
    <row r="30" spans="1:15" s="33" customFormat="1" ht="15">
      <c r="A30" s="17" t="s">
        <v>186</v>
      </c>
      <c r="B30" s="71" t="s">
        <v>108</v>
      </c>
      <c r="C30" s="80" t="s">
        <v>131</v>
      </c>
      <c r="D30" s="72"/>
      <c r="E30" s="73"/>
      <c r="F30" s="73" t="s">
        <v>63</v>
      </c>
      <c r="G30" s="71" t="s">
        <v>59</v>
      </c>
      <c r="H30" s="71">
        <v>610</v>
      </c>
      <c r="I30" s="75"/>
      <c r="J30" s="75"/>
      <c r="K30" s="72"/>
      <c r="L30" s="72"/>
      <c r="M30" s="71"/>
      <c r="N30" s="101"/>
      <c r="O30" s="23"/>
    </row>
    <row r="31" spans="1:15" s="33" customFormat="1" ht="15">
      <c r="A31" s="17" t="s">
        <v>186</v>
      </c>
      <c r="B31" s="71"/>
      <c r="C31" s="80" t="s">
        <v>172</v>
      </c>
      <c r="D31" s="81"/>
      <c r="E31" s="92"/>
      <c r="F31" s="73" t="s">
        <v>227</v>
      </c>
      <c r="G31" s="80" t="s">
        <v>99</v>
      </c>
      <c r="H31" s="71">
        <v>175</v>
      </c>
      <c r="I31" s="82"/>
      <c r="J31" s="82"/>
      <c r="K31" s="72"/>
      <c r="L31" s="72"/>
      <c r="M31" s="71"/>
      <c r="N31" s="80"/>
      <c r="O31" s="23"/>
    </row>
    <row r="32" spans="1:15" s="33" customFormat="1" ht="15">
      <c r="A32" s="17" t="s">
        <v>186</v>
      </c>
      <c r="B32" s="79" t="s">
        <v>109</v>
      </c>
      <c r="C32" s="78"/>
      <c r="D32" s="86"/>
      <c r="E32" s="68" t="s">
        <v>58</v>
      </c>
      <c r="F32" s="68"/>
      <c r="G32" s="78" t="s">
        <v>59</v>
      </c>
      <c r="H32" s="66"/>
      <c r="I32" s="88">
        <v>36.9</v>
      </c>
      <c r="J32" s="88"/>
      <c r="K32" s="67" t="s">
        <v>23</v>
      </c>
      <c r="L32" s="91" t="s">
        <v>116</v>
      </c>
      <c r="M32" s="66" t="s">
        <v>165</v>
      </c>
      <c r="N32" s="78"/>
      <c r="O32" s="23"/>
    </row>
    <row r="33" spans="1:15" s="23" customFormat="1" ht="15">
      <c r="A33" s="17" t="s">
        <v>186</v>
      </c>
      <c r="B33" s="84" t="s">
        <v>109</v>
      </c>
      <c r="C33" s="78" t="s">
        <v>148</v>
      </c>
      <c r="D33" s="86"/>
      <c r="E33" s="68"/>
      <c r="F33" s="68" t="s">
        <v>54</v>
      </c>
      <c r="G33" s="78" t="s">
        <v>59</v>
      </c>
      <c r="H33" s="66">
        <v>110</v>
      </c>
      <c r="I33" s="70"/>
      <c r="J33" s="88"/>
      <c r="K33" s="67"/>
      <c r="L33" s="91"/>
      <c r="M33" s="66"/>
      <c r="N33" s="78"/>
      <c r="O33" s="33"/>
    </row>
    <row r="34" spans="1:14" s="33" customFormat="1" ht="25.5" customHeight="1">
      <c r="A34" s="17" t="s">
        <v>186</v>
      </c>
      <c r="B34" s="79" t="s">
        <v>110</v>
      </c>
      <c r="C34" s="78" t="s">
        <v>149</v>
      </c>
      <c r="D34" s="86"/>
      <c r="E34" s="68"/>
      <c r="F34" s="68" t="s">
        <v>55</v>
      </c>
      <c r="G34" s="78" t="s">
        <v>59</v>
      </c>
      <c r="H34" s="66">
        <v>80</v>
      </c>
      <c r="I34" s="70"/>
      <c r="J34" s="88"/>
      <c r="K34" s="67"/>
      <c r="L34" s="91"/>
      <c r="M34" s="96"/>
      <c r="N34" s="78"/>
    </row>
    <row r="35" spans="1:14" s="33" customFormat="1" ht="15">
      <c r="A35" s="17" t="s">
        <v>186</v>
      </c>
      <c r="B35" s="79" t="s">
        <v>110</v>
      </c>
      <c r="C35" s="78" t="s">
        <v>150</v>
      </c>
      <c r="D35" s="86"/>
      <c r="E35" s="68"/>
      <c r="F35" s="68" t="s">
        <v>56</v>
      </c>
      <c r="G35" s="78" t="s">
        <v>59</v>
      </c>
      <c r="H35" s="66">
        <v>150</v>
      </c>
      <c r="I35" s="70"/>
      <c r="J35" s="88"/>
      <c r="K35" s="67"/>
      <c r="L35" s="91"/>
      <c r="M35" s="96"/>
      <c r="N35" s="78"/>
    </row>
    <row r="36" spans="1:14" s="33" customFormat="1" ht="15">
      <c r="A36" s="17" t="s">
        <v>186</v>
      </c>
      <c r="B36" s="79"/>
      <c r="C36" s="78"/>
      <c r="D36" s="86"/>
      <c r="E36" s="68"/>
      <c r="F36" s="68" t="s">
        <v>197</v>
      </c>
      <c r="G36" s="78" t="s">
        <v>59</v>
      </c>
      <c r="H36" s="66">
        <v>10</v>
      </c>
      <c r="I36" s="70"/>
      <c r="J36" s="88"/>
      <c r="K36" s="67"/>
      <c r="L36" s="91"/>
      <c r="M36" s="96"/>
      <c r="N36" s="78"/>
    </row>
    <row r="37" spans="1:14" s="33" customFormat="1" ht="15">
      <c r="A37" s="17" t="s">
        <v>186</v>
      </c>
      <c r="B37" s="79" t="s">
        <v>110</v>
      </c>
      <c r="C37" s="78" t="s">
        <v>151</v>
      </c>
      <c r="D37" s="86"/>
      <c r="E37" s="68"/>
      <c r="F37" s="68" t="s">
        <v>57</v>
      </c>
      <c r="G37" s="78" t="s">
        <v>59</v>
      </c>
      <c r="H37" s="66">
        <v>180</v>
      </c>
      <c r="I37" s="70"/>
      <c r="J37" s="88"/>
      <c r="K37" s="67"/>
      <c r="L37" s="91"/>
      <c r="M37" s="96"/>
      <c r="N37" s="78"/>
    </row>
    <row r="38" spans="1:15" s="33" customFormat="1" ht="15">
      <c r="A38" s="17" t="s">
        <v>186</v>
      </c>
      <c r="B38" s="79" t="s">
        <v>110</v>
      </c>
      <c r="C38" s="85">
        <v>44501</v>
      </c>
      <c r="D38" s="86"/>
      <c r="E38" s="87"/>
      <c r="F38" s="68" t="s">
        <v>53</v>
      </c>
      <c r="G38" s="78" t="s">
        <v>59</v>
      </c>
      <c r="H38" s="66">
        <v>990</v>
      </c>
      <c r="I38" s="88"/>
      <c r="J38" s="88"/>
      <c r="K38" s="86"/>
      <c r="L38" s="86"/>
      <c r="M38" s="66"/>
      <c r="N38" s="78"/>
      <c r="O38" s="23"/>
    </row>
    <row r="39" spans="1:14" s="33" customFormat="1" ht="24" customHeight="1">
      <c r="A39" s="17" t="s">
        <v>186</v>
      </c>
      <c r="B39" s="79" t="s">
        <v>110</v>
      </c>
      <c r="C39" s="95"/>
      <c r="D39" s="81"/>
      <c r="E39" s="73" t="s">
        <v>70</v>
      </c>
      <c r="F39" s="73"/>
      <c r="G39" s="80"/>
      <c r="H39" s="71"/>
      <c r="I39" s="82">
        <v>32.7</v>
      </c>
      <c r="J39" s="82"/>
      <c r="K39" s="72" t="s">
        <v>23</v>
      </c>
      <c r="L39" s="83" t="s">
        <v>116</v>
      </c>
      <c r="M39" s="71" t="s">
        <v>165</v>
      </c>
      <c r="N39" s="80"/>
    </row>
    <row r="40" spans="1:14" s="33" customFormat="1" ht="15">
      <c r="A40" s="17" t="s">
        <v>186</v>
      </c>
      <c r="B40" s="79" t="s">
        <v>110</v>
      </c>
      <c r="C40" s="80" t="s">
        <v>141</v>
      </c>
      <c r="D40" s="81"/>
      <c r="E40" s="73"/>
      <c r="F40" s="73" t="s">
        <v>65</v>
      </c>
      <c r="G40" s="80" t="s">
        <v>59</v>
      </c>
      <c r="H40" s="71">
        <v>234</v>
      </c>
      <c r="I40" s="75"/>
      <c r="J40" s="82"/>
      <c r="K40" s="72"/>
      <c r="L40" s="83"/>
      <c r="M40" s="71"/>
      <c r="N40" s="80"/>
    </row>
    <row r="41" spans="1:14" s="33" customFormat="1" ht="15">
      <c r="A41" s="17" t="s">
        <v>186</v>
      </c>
      <c r="B41" s="79" t="s">
        <v>110</v>
      </c>
      <c r="C41" s="80" t="s">
        <v>142</v>
      </c>
      <c r="D41" s="81"/>
      <c r="E41" s="73"/>
      <c r="F41" s="73" t="s">
        <v>66</v>
      </c>
      <c r="G41" s="80" t="s">
        <v>59</v>
      </c>
      <c r="H41" s="71">
        <v>212</v>
      </c>
      <c r="I41" s="75"/>
      <c r="J41" s="82"/>
      <c r="K41" s="83"/>
      <c r="L41" s="83"/>
      <c r="M41" s="89"/>
      <c r="N41" s="80"/>
    </row>
    <row r="42" spans="1:14" s="33" customFormat="1" ht="15">
      <c r="A42" s="17" t="s">
        <v>186</v>
      </c>
      <c r="B42" s="84" t="s">
        <v>109</v>
      </c>
      <c r="C42" s="80" t="s">
        <v>143</v>
      </c>
      <c r="D42" s="81"/>
      <c r="E42" s="73"/>
      <c r="F42" s="73" t="s">
        <v>67</v>
      </c>
      <c r="G42" s="80" t="s">
        <v>59</v>
      </c>
      <c r="H42" s="71">
        <v>54</v>
      </c>
      <c r="I42" s="75"/>
      <c r="J42" s="82"/>
      <c r="K42" s="83"/>
      <c r="L42" s="83"/>
      <c r="M42" s="89"/>
      <c r="N42" s="80"/>
    </row>
    <row r="43" spans="1:14" s="33" customFormat="1" ht="15">
      <c r="A43" s="17" t="s">
        <v>186</v>
      </c>
      <c r="B43" s="84" t="s">
        <v>109</v>
      </c>
      <c r="C43" s="80" t="s">
        <v>152</v>
      </c>
      <c r="D43" s="81"/>
      <c r="E43" s="90"/>
      <c r="F43" s="73" t="s">
        <v>198</v>
      </c>
      <c r="G43" s="80" t="s">
        <v>59</v>
      </c>
      <c r="H43" s="71">
        <v>61</v>
      </c>
      <c r="I43" s="75"/>
      <c r="J43" s="82"/>
      <c r="K43" s="83"/>
      <c r="L43" s="83"/>
      <c r="M43" s="89"/>
      <c r="N43" s="80"/>
    </row>
    <row r="44" spans="1:14" s="33" customFormat="1" ht="15">
      <c r="A44" s="17" t="s">
        <v>186</v>
      </c>
      <c r="B44" s="84" t="s">
        <v>199</v>
      </c>
      <c r="C44" s="80" t="s">
        <v>200</v>
      </c>
      <c r="D44" s="81"/>
      <c r="E44" s="90"/>
      <c r="F44" s="73" t="s">
        <v>201</v>
      </c>
      <c r="G44" s="80" t="s">
        <v>59</v>
      </c>
      <c r="H44" s="71">
        <v>54</v>
      </c>
      <c r="I44" s="75"/>
      <c r="J44" s="82"/>
      <c r="K44" s="83"/>
      <c r="L44" s="83"/>
      <c r="M44" s="89"/>
      <c r="N44" s="80"/>
    </row>
    <row r="45" spans="1:14" s="33" customFormat="1" ht="15">
      <c r="A45" s="17" t="s">
        <v>186</v>
      </c>
      <c r="B45" s="84" t="s">
        <v>109</v>
      </c>
      <c r="C45" s="80" t="s">
        <v>144</v>
      </c>
      <c r="D45" s="81"/>
      <c r="E45" s="90"/>
      <c r="F45" s="73" t="s">
        <v>68</v>
      </c>
      <c r="G45" s="80" t="s">
        <v>59</v>
      </c>
      <c r="H45" s="71">
        <v>35</v>
      </c>
      <c r="I45" s="75"/>
      <c r="J45" s="82"/>
      <c r="K45" s="83"/>
      <c r="L45" s="83"/>
      <c r="M45" s="89"/>
      <c r="N45" s="80"/>
    </row>
    <row r="46" spans="1:15" s="23" customFormat="1" ht="15">
      <c r="A46" s="17" t="s">
        <v>186</v>
      </c>
      <c r="B46" s="80" t="s">
        <v>111</v>
      </c>
      <c r="C46" s="80" t="s">
        <v>153</v>
      </c>
      <c r="D46" s="81"/>
      <c r="E46" s="90"/>
      <c r="F46" s="73" t="s">
        <v>75</v>
      </c>
      <c r="G46" s="80" t="s">
        <v>59</v>
      </c>
      <c r="H46" s="71">
        <v>230</v>
      </c>
      <c r="I46" s="75"/>
      <c r="J46" s="82"/>
      <c r="K46" s="83"/>
      <c r="L46" s="83"/>
      <c r="M46" s="89"/>
      <c r="N46" s="80"/>
      <c r="O46" s="33"/>
    </row>
    <row r="47" spans="1:15" s="23" customFormat="1" ht="15">
      <c r="A47" s="17" t="s">
        <v>186</v>
      </c>
      <c r="B47" s="78" t="s">
        <v>112</v>
      </c>
      <c r="C47" s="80" t="s">
        <v>145</v>
      </c>
      <c r="D47" s="81"/>
      <c r="E47" s="73"/>
      <c r="F47" s="73" t="s">
        <v>69</v>
      </c>
      <c r="G47" s="80" t="s">
        <v>59</v>
      </c>
      <c r="H47" s="71">
        <v>54</v>
      </c>
      <c r="I47" s="75"/>
      <c r="J47" s="82"/>
      <c r="K47" s="83"/>
      <c r="L47" s="83"/>
      <c r="M47" s="89"/>
      <c r="N47" s="80"/>
      <c r="O47" s="33"/>
    </row>
    <row r="48" spans="1:15" s="23" customFormat="1" ht="15">
      <c r="A48" s="17" t="s">
        <v>186</v>
      </c>
      <c r="B48" s="78" t="s">
        <v>112</v>
      </c>
      <c r="C48" s="78"/>
      <c r="D48" s="86"/>
      <c r="E48" s="68" t="s">
        <v>74</v>
      </c>
      <c r="F48" s="68"/>
      <c r="G48" s="78"/>
      <c r="H48" s="66"/>
      <c r="I48" s="70">
        <v>43</v>
      </c>
      <c r="J48" s="88"/>
      <c r="K48" s="67" t="s">
        <v>23</v>
      </c>
      <c r="L48" s="91" t="s">
        <v>116</v>
      </c>
      <c r="M48" s="66" t="s">
        <v>165</v>
      </c>
      <c r="N48" s="78"/>
      <c r="O48" s="33"/>
    </row>
    <row r="49" spans="1:14" s="33" customFormat="1" ht="15">
      <c r="A49" s="17" t="s">
        <v>186</v>
      </c>
      <c r="B49" s="78" t="s">
        <v>112</v>
      </c>
      <c r="C49" s="78" t="s">
        <v>133</v>
      </c>
      <c r="D49" s="86"/>
      <c r="E49" s="68"/>
      <c r="F49" s="68" t="s">
        <v>71</v>
      </c>
      <c r="G49" s="78" t="s">
        <v>59</v>
      </c>
      <c r="H49" s="66">
        <v>270</v>
      </c>
      <c r="I49" s="70"/>
      <c r="J49" s="88"/>
      <c r="K49" s="67"/>
      <c r="L49" s="91"/>
      <c r="M49" s="66"/>
      <c r="N49" s="78"/>
    </row>
    <row r="50" spans="1:14" s="23" customFormat="1" ht="15">
      <c r="A50" s="17" t="s">
        <v>186</v>
      </c>
      <c r="B50" s="78" t="s">
        <v>112</v>
      </c>
      <c r="C50" s="78" t="s">
        <v>134</v>
      </c>
      <c r="D50" s="86"/>
      <c r="E50" s="68"/>
      <c r="F50" s="68" t="s">
        <v>72</v>
      </c>
      <c r="G50" s="78" t="s">
        <v>59</v>
      </c>
      <c r="H50" s="66">
        <v>360</v>
      </c>
      <c r="I50" s="70"/>
      <c r="J50" s="88"/>
      <c r="K50" s="67"/>
      <c r="L50" s="91"/>
      <c r="M50" s="68"/>
      <c r="N50" s="78"/>
    </row>
    <row r="51" spans="1:14" s="23" customFormat="1" ht="15">
      <c r="A51" s="17" t="s">
        <v>186</v>
      </c>
      <c r="B51" s="78" t="s">
        <v>112</v>
      </c>
      <c r="C51" s="78" t="s">
        <v>135</v>
      </c>
      <c r="D51" s="86"/>
      <c r="E51" s="68"/>
      <c r="F51" s="68" t="s">
        <v>73</v>
      </c>
      <c r="G51" s="78" t="s">
        <v>59</v>
      </c>
      <c r="H51" s="66">
        <v>54</v>
      </c>
      <c r="I51" s="70"/>
      <c r="J51" s="88"/>
      <c r="K51" s="67"/>
      <c r="L51" s="91"/>
      <c r="M51" s="78"/>
      <c r="N51" s="78"/>
    </row>
    <row r="52" spans="1:14" s="23" customFormat="1" ht="15">
      <c r="A52" s="17" t="s">
        <v>186</v>
      </c>
      <c r="B52" s="78" t="s">
        <v>112</v>
      </c>
      <c r="C52" s="80"/>
      <c r="D52" s="81"/>
      <c r="E52" s="73" t="s">
        <v>192</v>
      </c>
      <c r="F52" s="73"/>
      <c r="G52" s="80"/>
      <c r="H52" s="71"/>
      <c r="I52" s="82">
        <v>190.5</v>
      </c>
      <c r="J52" s="82"/>
      <c r="K52" s="81" t="s">
        <v>23</v>
      </c>
      <c r="L52" s="83" t="s">
        <v>116</v>
      </c>
      <c r="M52" s="71" t="s">
        <v>165</v>
      </c>
      <c r="N52" s="80"/>
    </row>
    <row r="53" spans="1:15" s="23" customFormat="1" ht="15">
      <c r="A53" s="17" t="s">
        <v>186</v>
      </c>
      <c r="B53" s="78" t="s">
        <v>112</v>
      </c>
      <c r="C53" s="80" t="s">
        <v>132</v>
      </c>
      <c r="D53" s="81"/>
      <c r="E53" s="73"/>
      <c r="F53" s="73" t="s">
        <v>76</v>
      </c>
      <c r="G53" s="80" t="s">
        <v>59</v>
      </c>
      <c r="H53" s="71">
        <v>970</v>
      </c>
      <c r="I53" s="82"/>
      <c r="J53" s="82"/>
      <c r="K53" s="81"/>
      <c r="L53" s="83"/>
      <c r="M53" s="71"/>
      <c r="N53" s="80"/>
      <c r="O53" s="33"/>
    </row>
    <row r="54" spans="1:14" s="23" customFormat="1" ht="15">
      <c r="A54" s="17" t="s">
        <v>186</v>
      </c>
      <c r="B54" s="79" t="s">
        <v>113</v>
      </c>
      <c r="C54" s="80" t="s">
        <v>139</v>
      </c>
      <c r="D54" s="81"/>
      <c r="E54" s="73"/>
      <c r="F54" s="73" t="s">
        <v>77</v>
      </c>
      <c r="G54" s="80" t="s">
        <v>59</v>
      </c>
      <c r="H54" s="71">
        <v>145</v>
      </c>
      <c r="I54" s="75"/>
      <c r="J54" s="82"/>
      <c r="K54" s="72"/>
      <c r="L54" s="83"/>
      <c r="M54" s="71"/>
      <c r="N54" s="80"/>
    </row>
    <row r="55" spans="1:14" s="23" customFormat="1" ht="15">
      <c r="A55" s="17" t="s">
        <v>186</v>
      </c>
      <c r="B55" s="35" t="s">
        <v>114</v>
      </c>
      <c r="C55" s="80"/>
      <c r="D55" s="81"/>
      <c r="E55" s="90"/>
      <c r="F55" s="73" t="s">
        <v>78</v>
      </c>
      <c r="G55" s="80" t="s">
        <v>83</v>
      </c>
      <c r="H55" s="71">
        <v>140</v>
      </c>
      <c r="I55" s="75"/>
      <c r="J55" s="82"/>
      <c r="K55" s="83"/>
      <c r="L55" s="83"/>
      <c r="M55" s="80"/>
      <c r="N55" s="80"/>
    </row>
    <row r="56" spans="1:14" s="23" customFormat="1" ht="15">
      <c r="A56" s="17" t="s">
        <v>186</v>
      </c>
      <c r="B56" s="80" t="s">
        <v>171</v>
      </c>
      <c r="C56" s="80" t="s">
        <v>154</v>
      </c>
      <c r="D56" s="81"/>
      <c r="E56" s="90"/>
      <c r="F56" s="73" t="s">
        <v>79</v>
      </c>
      <c r="G56" s="80" t="s">
        <v>84</v>
      </c>
      <c r="H56" s="71">
        <v>90</v>
      </c>
      <c r="I56" s="75"/>
      <c r="J56" s="82"/>
      <c r="K56" s="83"/>
      <c r="L56" s="83"/>
      <c r="M56" s="80"/>
      <c r="N56" s="80"/>
    </row>
    <row r="57" spans="1:14" s="23" customFormat="1" ht="15">
      <c r="A57" s="17" t="s">
        <v>186</v>
      </c>
      <c r="B57" s="35" t="s">
        <v>115</v>
      </c>
      <c r="C57" s="80" t="s">
        <v>155</v>
      </c>
      <c r="D57" s="81"/>
      <c r="E57" s="90"/>
      <c r="F57" s="97" t="s">
        <v>80</v>
      </c>
      <c r="G57" s="80" t="s">
        <v>83</v>
      </c>
      <c r="H57" s="71">
        <v>50</v>
      </c>
      <c r="I57" s="75"/>
      <c r="J57" s="82"/>
      <c r="K57" s="83"/>
      <c r="L57" s="83"/>
      <c r="M57" s="80"/>
      <c r="N57" s="80"/>
    </row>
    <row r="58" spans="1:14" s="23" customFormat="1" ht="15">
      <c r="A58" s="17" t="s">
        <v>186</v>
      </c>
      <c r="B58" s="35" t="s">
        <v>115</v>
      </c>
      <c r="C58" s="80" t="s">
        <v>156</v>
      </c>
      <c r="D58" s="81"/>
      <c r="E58" s="90"/>
      <c r="F58" s="97" t="s">
        <v>81</v>
      </c>
      <c r="G58" s="80" t="s">
        <v>83</v>
      </c>
      <c r="H58" s="71">
        <v>72</v>
      </c>
      <c r="I58" s="75"/>
      <c r="J58" s="82"/>
      <c r="K58" s="83"/>
      <c r="L58" s="83"/>
      <c r="M58" s="80"/>
      <c r="N58" s="80"/>
    </row>
    <row r="59" spans="1:14" s="23" customFormat="1" ht="15">
      <c r="A59" s="17" t="s">
        <v>186</v>
      </c>
      <c r="B59" s="35" t="s">
        <v>204</v>
      </c>
      <c r="C59" s="80" t="s">
        <v>205</v>
      </c>
      <c r="D59" s="81"/>
      <c r="E59" s="90"/>
      <c r="F59" s="97" t="s">
        <v>210</v>
      </c>
      <c r="G59" s="80" t="s">
        <v>59</v>
      </c>
      <c r="H59" s="71">
        <v>35</v>
      </c>
      <c r="I59" s="75"/>
      <c r="J59" s="82"/>
      <c r="K59" s="83"/>
      <c r="L59" s="83"/>
      <c r="M59" s="80"/>
      <c r="N59" s="80"/>
    </row>
    <row r="60" spans="1:14" s="23" customFormat="1" ht="15">
      <c r="A60" s="17" t="s">
        <v>186</v>
      </c>
      <c r="B60" s="35" t="s">
        <v>206</v>
      </c>
      <c r="C60" s="80" t="s">
        <v>207</v>
      </c>
      <c r="D60" s="81"/>
      <c r="E60" s="90"/>
      <c r="F60" s="97" t="s">
        <v>211</v>
      </c>
      <c r="G60" s="80" t="s">
        <v>83</v>
      </c>
      <c r="H60" s="71">
        <v>18</v>
      </c>
      <c r="I60" s="75"/>
      <c r="J60" s="82"/>
      <c r="K60" s="83"/>
      <c r="L60" s="83"/>
      <c r="M60" s="80"/>
      <c r="N60" s="80"/>
    </row>
    <row r="61" spans="1:14" s="23" customFormat="1" ht="15">
      <c r="A61" s="17" t="s">
        <v>186</v>
      </c>
      <c r="B61" s="35" t="s">
        <v>208</v>
      </c>
      <c r="C61" s="80" t="s">
        <v>209</v>
      </c>
      <c r="D61" s="81"/>
      <c r="E61" s="90"/>
      <c r="F61" s="97" t="s">
        <v>203</v>
      </c>
      <c r="G61" s="80" t="s">
        <v>59</v>
      </c>
      <c r="H61" s="71">
        <v>43</v>
      </c>
      <c r="I61" s="75"/>
      <c r="J61" s="82"/>
      <c r="K61" s="83"/>
      <c r="L61" s="83"/>
      <c r="M61" s="80"/>
      <c r="N61" s="80"/>
    </row>
    <row r="62" spans="1:14" s="23" customFormat="1" ht="15">
      <c r="A62" s="17" t="s">
        <v>186</v>
      </c>
      <c r="B62" s="35" t="s">
        <v>115</v>
      </c>
      <c r="C62" s="80" t="s">
        <v>140</v>
      </c>
      <c r="D62" s="81"/>
      <c r="E62" s="90"/>
      <c r="F62" s="97" t="s">
        <v>202</v>
      </c>
      <c r="G62" s="80" t="s">
        <v>59</v>
      </c>
      <c r="H62" s="71">
        <v>90</v>
      </c>
      <c r="I62" s="75"/>
      <c r="J62" s="82"/>
      <c r="K62" s="83"/>
      <c r="L62" s="83"/>
      <c r="M62" s="80"/>
      <c r="N62" s="80"/>
    </row>
    <row r="63" spans="1:14" s="23" customFormat="1" ht="15">
      <c r="A63" s="17" t="s">
        <v>186</v>
      </c>
      <c r="B63" s="35" t="s">
        <v>115</v>
      </c>
      <c r="C63" s="80" t="s">
        <v>138</v>
      </c>
      <c r="D63" s="81"/>
      <c r="E63" s="73"/>
      <c r="F63" s="73" t="s">
        <v>82</v>
      </c>
      <c r="G63" s="80" t="s">
        <v>83</v>
      </c>
      <c r="H63" s="71">
        <v>180</v>
      </c>
      <c r="I63" s="75"/>
      <c r="J63" s="82"/>
      <c r="K63" s="83"/>
      <c r="L63" s="83"/>
      <c r="M63" s="80"/>
      <c r="N63" s="80"/>
    </row>
    <row r="64" spans="1:14" s="23" customFormat="1" ht="15">
      <c r="A64" s="17" t="s">
        <v>186</v>
      </c>
      <c r="B64" s="35" t="s">
        <v>115</v>
      </c>
      <c r="C64" s="80" t="s">
        <v>136</v>
      </c>
      <c r="D64" s="81"/>
      <c r="E64" s="92"/>
      <c r="F64" s="73" t="s">
        <v>85</v>
      </c>
      <c r="G64" s="80" t="s">
        <v>60</v>
      </c>
      <c r="H64" s="71">
        <v>1600</v>
      </c>
      <c r="I64" s="75"/>
      <c r="J64" s="82"/>
      <c r="K64" s="81"/>
      <c r="L64" s="93"/>
      <c r="M64" s="71"/>
      <c r="N64" s="80"/>
    </row>
    <row r="65" spans="1:15" s="33" customFormat="1" ht="15">
      <c r="A65" s="17" t="s">
        <v>186</v>
      </c>
      <c r="B65" s="35" t="s">
        <v>115</v>
      </c>
      <c r="C65" s="80" t="s">
        <v>137</v>
      </c>
      <c r="D65" s="81"/>
      <c r="E65" s="92"/>
      <c r="F65" s="73" t="s">
        <v>86</v>
      </c>
      <c r="G65" s="80" t="s">
        <v>59</v>
      </c>
      <c r="H65" s="71">
        <v>340</v>
      </c>
      <c r="I65" s="75"/>
      <c r="J65" s="82"/>
      <c r="K65" s="81"/>
      <c r="L65" s="93"/>
      <c r="M65" s="71"/>
      <c r="N65" s="80"/>
      <c r="O65" s="23"/>
    </row>
    <row r="66" spans="1:15" s="33" customFormat="1" ht="24">
      <c r="A66" s="17" t="s">
        <v>188</v>
      </c>
      <c r="B66" s="16"/>
      <c r="C66" s="78"/>
      <c r="D66" s="86"/>
      <c r="E66" s="31" t="s">
        <v>88</v>
      </c>
      <c r="F66" s="68"/>
      <c r="G66" s="78"/>
      <c r="H66" s="66"/>
      <c r="I66" s="70">
        <v>13</v>
      </c>
      <c r="J66" s="88"/>
      <c r="K66" s="29" t="s">
        <v>23</v>
      </c>
      <c r="L66" s="29" t="s">
        <v>116</v>
      </c>
      <c r="M66" s="28" t="s">
        <v>165</v>
      </c>
      <c r="N66" s="78"/>
      <c r="O66" s="23"/>
    </row>
    <row r="67" spans="1:15" s="33" customFormat="1" ht="22.5" customHeight="1">
      <c r="A67" s="17" t="s">
        <v>188</v>
      </c>
      <c r="B67" s="16"/>
      <c r="C67" s="35" t="s">
        <v>157</v>
      </c>
      <c r="D67" s="36"/>
      <c r="E67" s="31"/>
      <c r="F67" s="31" t="s">
        <v>219</v>
      </c>
      <c r="G67" s="35" t="s">
        <v>60</v>
      </c>
      <c r="H67" s="28">
        <v>50</v>
      </c>
      <c r="I67" s="32"/>
      <c r="J67" s="37"/>
      <c r="K67" s="29"/>
      <c r="L67" s="29"/>
      <c r="M67" s="28"/>
      <c r="N67" s="35"/>
      <c r="O67" s="23"/>
    </row>
    <row r="68" spans="1:14" s="33" customFormat="1" ht="17.25" customHeight="1">
      <c r="A68" s="17" t="s">
        <v>188</v>
      </c>
      <c r="B68" s="78"/>
      <c r="C68" s="35" t="s">
        <v>158</v>
      </c>
      <c r="D68" s="36"/>
      <c r="E68" s="31"/>
      <c r="F68" s="31" t="s">
        <v>89</v>
      </c>
      <c r="G68" s="35" t="s">
        <v>60</v>
      </c>
      <c r="H68" s="28">
        <v>100</v>
      </c>
      <c r="I68" s="32"/>
      <c r="J68" s="37"/>
      <c r="K68" s="38"/>
      <c r="L68" s="38"/>
      <c r="M68" s="31"/>
      <c r="N68" s="35"/>
    </row>
    <row r="69" spans="1:14" s="33" customFormat="1" ht="15">
      <c r="A69" s="17" t="s">
        <v>188</v>
      </c>
      <c r="B69" s="80"/>
      <c r="C69" s="35"/>
      <c r="D69" s="36"/>
      <c r="E69" s="31"/>
      <c r="F69" s="31" t="s">
        <v>90</v>
      </c>
      <c r="G69" s="35" t="s">
        <v>60</v>
      </c>
      <c r="H69" s="28">
        <v>20</v>
      </c>
      <c r="I69" s="32"/>
      <c r="J69" s="37"/>
      <c r="K69" s="38"/>
      <c r="L69" s="38"/>
      <c r="M69" s="35"/>
      <c r="N69" s="35"/>
    </row>
    <row r="70" spans="1:14" s="33" customFormat="1" ht="15">
      <c r="A70" s="17" t="s">
        <v>188</v>
      </c>
      <c r="B70" s="78"/>
      <c r="C70" s="35"/>
      <c r="D70" s="36"/>
      <c r="E70" s="31"/>
      <c r="F70" s="31" t="s">
        <v>91</v>
      </c>
      <c r="G70" s="35" t="s">
        <v>60</v>
      </c>
      <c r="H70" s="28">
        <v>20</v>
      </c>
      <c r="I70" s="32"/>
      <c r="J70" s="37"/>
      <c r="K70" s="38"/>
      <c r="L70" s="38"/>
      <c r="M70" s="35"/>
      <c r="N70" s="35"/>
    </row>
    <row r="71" spans="1:14" s="33" customFormat="1" ht="15">
      <c r="A71" s="17" t="s">
        <v>188</v>
      </c>
      <c r="B71" s="80"/>
      <c r="C71" s="35"/>
      <c r="D71" s="36"/>
      <c r="E71" s="30"/>
      <c r="F71" s="31" t="s">
        <v>92</v>
      </c>
      <c r="G71" s="35" t="s">
        <v>60</v>
      </c>
      <c r="H71" s="28">
        <v>30</v>
      </c>
      <c r="I71" s="32"/>
      <c r="J71" s="37"/>
      <c r="K71" s="38"/>
      <c r="L71" s="38"/>
      <c r="M71" s="35"/>
      <c r="N71" s="35"/>
    </row>
    <row r="72" spans="1:14" s="33" customFormat="1" ht="15">
      <c r="A72" s="17" t="s">
        <v>188</v>
      </c>
      <c r="B72" s="80"/>
      <c r="C72" s="35"/>
      <c r="D72" s="36"/>
      <c r="E72" s="30"/>
      <c r="F72" s="31" t="s">
        <v>220</v>
      </c>
      <c r="G72" s="35" t="s">
        <v>60</v>
      </c>
      <c r="H72" s="28">
        <v>10</v>
      </c>
      <c r="I72" s="32"/>
      <c r="J72" s="37"/>
      <c r="K72" s="38"/>
      <c r="L72" s="38"/>
      <c r="M72" s="35"/>
      <c r="N72" s="35"/>
    </row>
    <row r="73" spans="1:14" s="33" customFormat="1" ht="15">
      <c r="A73" s="17" t="s">
        <v>188</v>
      </c>
      <c r="B73" s="28" t="s">
        <v>39</v>
      </c>
      <c r="C73" s="35" t="s">
        <v>159</v>
      </c>
      <c r="D73" s="36"/>
      <c r="E73" s="30"/>
      <c r="F73" s="31" t="s">
        <v>93</v>
      </c>
      <c r="G73" s="35" t="s">
        <v>94</v>
      </c>
      <c r="H73" s="28">
        <v>30</v>
      </c>
      <c r="I73" s="32"/>
      <c r="J73" s="37"/>
      <c r="K73" s="38"/>
      <c r="L73" s="38"/>
      <c r="M73" s="35"/>
      <c r="N73" s="35"/>
    </row>
    <row r="74" spans="1:14" s="33" customFormat="1" ht="15">
      <c r="A74" s="17" t="s">
        <v>188</v>
      </c>
      <c r="B74" s="28"/>
      <c r="C74" s="35"/>
      <c r="D74" s="36"/>
      <c r="E74" s="30"/>
      <c r="F74" s="31" t="s">
        <v>223</v>
      </c>
      <c r="G74" s="35" t="s">
        <v>60</v>
      </c>
      <c r="H74" s="28">
        <v>20</v>
      </c>
      <c r="I74" s="32"/>
      <c r="J74" s="37"/>
      <c r="K74" s="38"/>
      <c r="L74" s="38"/>
      <c r="M74" s="35"/>
      <c r="N74" s="35"/>
    </row>
    <row r="75" spans="1:14" s="33" customFormat="1" ht="15">
      <c r="A75" s="17" t="s">
        <v>188</v>
      </c>
      <c r="B75" s="28"/>
      <c r="C75" s="35"/>
      <c r="D75" s="36"/>
      <c r="E75" s="30"/>
      <c r="F75" s="31" t="s">
        <v>224</v>
      </c>
      <c r="G75" s="35" t="s">
        <v>60</v>
      </c>
      <c r="H75" s="28">
        <v>10</v>
      </c>
      <c r="I75" s="32"/>
      <c r="J75" s="37"/>
      <c r="K75" s="38"/>
      <c r="L75" s="38"/>
      <c r="M75" s="35"/>
      <c r="N75" s="35"/>
    </row>
    <row r="76" spans="1:14" s="33" customFormat="1" ht="15">
      <c r="A76" s="17" t="s">
        <v>188</v>
      </c>
      <c r="B76" s="28"/>
      <c r="C76" s="35"/>
      <c r="D76" s="36"/>
      <c r="E76" s="30"/>
      <c r="F76" s="31" t="s">
        <v>225</v>
      </c>
      <c r="G76" s="35" t="s">
        <v>60</v>
      </c>
      <c r="H76" s="28">
        <v>10</v>
      </c>
      <c r="I76" s="32"/>
      <c r="J76" s="37"/>
      <c r="K76" s="38"/>
      <c r="L76" s="38"/>
      <c r="M76" s="35"/>
      <c r="N76" s="35"/>
    </row>
    <row r="77" spans="1:14" s="33" customFormat="1" ht="15">
      <c r="A77" s="17" t="s">
        <v>188</v>
      </c>
      <c r="B77" s="28"/>
      <c r="C77" s="35"/>
      <c r="D77" s="36"/>
      <c r="E77" s="30"/>
      <c r="F77" s="31" t="s">
        <v>226</v>
      </c>
      <c r="G77" s="35" t="s">
        <v>60</v>
      </c>
      <c r="H77" s="28">
        <v>10</v>
      </c>
      <c r="I77" s="32"/>
      <c r="J77" s="37"/>
      <c r="K77" s="38"/>
      <c r="L77" s="38"/>
      <c r="M77" s="35"/>
      <c r="N77" s="35"/>
    </row>
    <row r="78" spans="1:15" s="23" customFormat="1" ht="15">
      <c r="A78" s="17" t="s">
        <v>188</v>
      </c>
      <c r="B78" s="21" t="s">
        <v>179</v>
      </c>
      <c r="C78" s="80"/>
      <c r="D78" s="81"/>
      <c r="E78" s="90" t="s">
        <v>98</v>
      </c>
      <c r="F78" s="73"/>
      <c r="G78" s="80"/>
      <c r="H78" s="71"/>
      <c r="I78" s="75">
        <v>6.3</v>
      </c>
      <c r="J78" s="82"/>
      <c r="K78" s="72" t="s">
        <v>168</v>
      </c>
      <c r="L78" s="83" t="s">
        <v>116</v>
      </c>
      <c r="M78" s="71" t="s">
        <v>165</v>
      </c>
      <c r="N78" s="80"/>
      <c r="O78" s="33"/>
    </row>
    <row r="79" spans="1:15" s="23" customFormat="1" ht="15">
      <c r="A79" s="17" t="s">
        <v>188</v>
      </c>
      <c r="B79" s="35"/>
      <c r="C79" s="16" t="s">
        <v>160</v>
      </c>
      <c r="D79" s="18"/>
      <c r="E79" s="19"/>
      <c r="F79" s="20" t="s">
        <v>96</v>
      </c>
      <c r="G79" s="16" t="s">
        <v>60</v>
      </c>
      <c r="H79" s="21">
        <v>30</v>
      </c>
      <c r="I79" s="26"/>
      <c r="J79" s="22"/>
      <c r="K79" s="25"/>
      <c r="L79" s="24"/>
      <c r="M79" s="21"/>
      <c r="N79" s="16"/>
      <c r="O79" s="33"/>
    </row>
    <row r="80" spans="1:15" s="23" customFormat="1" ht="25.5" customHeight="1">
      <c r="A80" s="17" t="s">
        <v>188</v>
      </c>
      <c r="B80" s="79"/>
      <c r="C80" s="16" t="s">
        <v>161</v>
      </c>
      <c r="D80" s="18"/>
      <c r="E80" s="20"/>
      <c r="F80" s="20" t="s">
        <v>97</v>
      </c>
      <c r="G80" s="16" t="s">
        <v>60</v>
      </c>
      <c r="H80" s="21">
        <v>10</v>
      </c>
      <c r="I80" s="26"/>
      <c r="J80" s="22"/>
      <c r="K80" s="24"/>
      <c r="L80" s="24"/>
      <c r="M80" s="20"/>
      <c r="N80" s="16"/>
      <c r="O80" s="33"/>
    </row>
    <row r="81" spans="1:14" s="33" customFormat="1" ht="27" customHeight="1">
      <c r="A81" s="17" t="s">
        <v>234</v>
      </c>
      <c r="B81" s="34"/>
      <c r="C81" s="78" t="s">
        <v>162</v>
      </c>
      <c r="D81" s="86"/>
      <c r="E81" s="94" t="s">
        <v>193</v>
      </c>
      <c r="F81" s="68" t="s">
        <v>221</v>
      </c>
      <c r="G81" s="78"/>
      <c r="H81" s="66"/>
      <c r="I81" s="88">
        <v>72</v>
      </c>
      <c r="J81" s="88"/>
      <c r="K81" s="86" t="s">
        <v>23</v>
      </c>
      <c r="L81" s="86" t="s">
        <v>116</v>
      </c>
      <c r="M81" s="78" t="s">
        <v>165</v>
      </c>
      <c r="N81" s="78"/>
    </row>
    <row r="82" spans="1:14" s="23" customFormat="1" ht="96" customHeight="1">
      <c r="A82" s="34" t="s">
        <v>234</v>
      </c>
      <c r="B82" s="51"/>
      <c r="C82" s="78" t="s">
        <v>163</v>
      </c>
      <c r="D82" s="86"/>
      <c r="E82" s="87" t="s">
        <v>194</v>
      </c>
      <c r="F82" s="98" t="s">
        <v>222</v>
      </c>
      <c r="G82" s="78"/>
      <c r="H82" s="66"/>
      <c r="I82" s="88">
        <v>30.8</v>
      </c>
      <c r="J82" s="88"/>
      <c r="K82" s="86" t="s">
        <v>23</v>
      </c>
      <c r="L82" s="86" t="s">
        <v>116</v>
      </c>
      <c r="M82" s="66" t="s">
        <v>165</v>
      </c>
      <c r="N82" s="78"/>
    </row>
    <row r="83" spans="1:14" s="23" customFormat="1" ht="17.25" customHeight="1">
      <c r="A83" s="34" t="s">
        <v>186</v>
      </c>
      <c r="B83" s="35"/>
      <c r="C83" s="80"/>
      <c r="D83" s="81"/>
      <c r="E83" s="90" t="s">
        <v>125</v>
      </c>
      <c r="F83" s="99"/>
      <c r="G83" s="80"/>
      <c r="H83" s="71"/>
      <c r="I83" s="82">
        <v>200.1</v>
      </c>
      <c r="J83" s="82"/>
      <c r="K83" s="72" t="s">
        <v>23</v>
      </c>
      <c r="L83" s="76" t="s">
        <v>116</v>
      </c>
      <c r="M83" s="71" t="s">
        <v>165</v>
      </c>
      <c r="N83" s="80"/>
    </row>
    <row r="84" spans="1:15" s="23" customFormat="1" ht="17.25" customHeight="1">
      <c r="A84" s="34" t="s">
        <v>186</v>
      </c>
      <c r="B84" s="35"/>
      <c r="C84" s="80" t="s">
        <v>128</v>
      </c>
      <c r="D84" s="81"/>
      <c r="E84" s="90"/>
      <c r="F84" s="73" t="s">
        <v>126</v>
      </c>
      <c r="G84" s="71" t="s">
        <v>59</v>
      </c>
      <c r="H84" s="71">
        <v>115</v>
      </c>
      <c r="I84" s="75"/>
      <c r="J84" s="75"/>
      <c r="K84" s="72"/>
      <c r="L84" s="76"/>
      <c r="M84" s="71"/>
      <c r="N84" s="80"/>
      <c r="O84" s="33"/>
    </row>
    <row r="85" spans="1:15" s="23" customFormat="1" ht="17.25" customHeight="1">
      <c r="A85" s="34" t="s">
        <v>186</v>
      </c>
      <c r="B85" s="35"/>
      <c r="C85" s="80" t="s">
        <v>212</v>
      </c>
      <c r="D85" s="81"/>
      <c r="E85" s="90"/>
      <c r="F85" s="73" t="s">
        <v>215</v>
      </c>
      <c r="G85" s="71" t="s">
        <v>216</v>
      </c>
      <c r="H85" s="71">
        <v>36</v>
      </c>
      <c r="I85" s="75"/>
      <c r="J85" s="75"/>
      <c r="K85" s="72"/>
      <c r="L85" s="76"/>
      <c r="M85" s="71"/>
      <c r="N85" s="80"/>
      <c r="O85" s="33"/>
    </row>
    <row r="86" spans="1:15" s="23" customFormat="1" ht="17.25" customHeight="1">
      <c r="A86" s="34" t="s">
        <v>186</v>
      </c>
      <c r="B86" s="35"/>
      <c r="C86" s="80" t="s">
        <v>213</v>
      </c>
      <c r="D86" s="81"/>
      <c r="E86" s="90"/>
      <c r="F86" s="73" t="s">
        <v>217</v>
      </c>
      <c r="G86" s="71" t="s">
        <v>59</v>
      </c>
      <c r="H86" s="71">
        <v>9</v>
      </c>
      <c r="I86" s="75"/>
      <c r="J86" s="75"/>
      <c r="K86" s="72"/>
      <c r="L86" s="76"/>
      <c r="M86" s="71"/>
      <c r="N86" s="80"/>
      <c r="O86" s="33"/>
    </row>
    <row r="87" spans="1:15" s="23" customFormat="1" ht="17.25" customHeight="1">
      <c r="A87" s="34" t="s">
        <v>186</v>
      </c>
      <c r="B87" s="35"/>
      <c r="C87" s="80" t="s">
        <v>214</v>
      </c>
      <c r="D87" s="81"/>
      <c r="E87" s="90"/>
      <c r="F87" s="73" t="s">
        <v>218</v>
      </c>
      <c r="G87" s="71" t="s">
        <v>60</v>
      </c>
      <c r="H87" s="71">
        <v>3600</v>
      </c>
      <c r="I87" s="75"/>
      <c r="J87" s="75"/>
      <c r="K87" s="72"/>
      <c r="L87" s="76"/>
      <c r="M87" s="71"/>
      <c r="N87" s="80"/>
      <c r="O87" s="33"/>
    </row>
    <row r="88" spans="1:14" s="23" customFormat="1" ht="17.25" customHeight="1">
      <c r="A88" s="34" t="s">
        <v>186</v>
      </c>
      <c r="B88" s="50"/>
      <c r="C88" s="80" t="s">
        <v>129</v>
      </c>
      <c r="D88" s="81"/>
      <c r="E88" s="90"/>
      <c r="F88" s="73" t="s">
        <v>127</v>
      </c>
      <c r="G88" s="71" t="s">
        <v>99</v>
      </c>
      <c r="H88" s="71">
        <v>2520</v>
      </c>
      <c r="I88" s="75"/>
      <c r="J88" s="75"/>
      <c r="K88" s="72"/>
      <c r="L88" s="72"/>
      <c r="M88" s="71"/>
      <c r="N88" s="80"/>
    </row>
    <row r="89" spans="1:14" s="23" customFormat="1" ht="36.75" customHeight="1">
      <c r="A89" s="47"/>
      <c r="B89" s="50"/>
      <c r="C89" s="28" t="s">
        <v>102</v>
      </c>
      <c r="D89" s="29"/>
      <c r="E89" s="31" t="s">
        <v>167</v>
      </c>
      <c r="F89" s="31" t="s">
        <v>38</v>
      </c>
      <c r="G89" s="28" t="s">
        <v>37</v>
      </c>
      <c r="H89" s="28"/>
      <c r="I89" s="32">
        <v>300.5</v>
      </c>
      <c r="J89" s="32"/>
      <c r="K89" s="100">
        <v>41985</v>
      </c>
      <c r="L89" s="29" t="s">
        <v>189</v>
      </c>
      <c r="M89" s="28" t="s">
        <v>120</v>
      </c>
      <c r="N89" s="35"/>
    </row>
    <row r="90" spans="1:14" s="23" customFormat="1" ht="17.25" customHeight="1">
      <c r="A90" s="47"/>
      <c r="B90" s="50"/>
      <c r="C90" s="21"/>
      <c r="D90" s="25"/>
      <c r="E90" s="20" t="s">
        <v>182</v>
      </c>
      <c r="F90" s="40"/>
      <c r="G90" s="21"/>
      <c r="H90" s="21"/>
      <c r="I90" s="26"/>
      <c r="J90" s="26"/>
      <c r="K90" s="64" t="s">
        <v>183</v>
      </c>
      <c r="L90" s="64" t="s">
        <v>184</v>
      </c>
      <c r="M90" s="21" t="s">
        <v>165</v>
      </c>
      <c r="N90" s="16"/>
    </row>
    <row r="91" spans="1:14" s="23" customFormat="1" ht="17.25" customHeight="1">
      <c r="A91" s="47" t="s">
        <v>120</v>
      </c>
      <c r="B91" s="46"/>
      <c r="C91" s="35"/>
      <c r="D91" s="36"/>
      <c r="E91" s="49" t="s">
        <v>87</v>
      </c>
      <c r="F91" s="31" t="s">
        <v>95</v>
      </c>
      <c r="G91" s="35" t="s">
        <v>60</v>
      </c>
      <c r="H91" s="28">
        <v>96</v>
      </c>
      <c r="I91" s="37">
        <v>19.2</v>
      </c>
      <c r="J91" s="37"/>
      <c r="K91" s="48" t="s">
        <v>116</v>
      </c>
      <c r="L91" s="48" t="s">
        <v>116</v>
      </c>
      <c r="M91" s="28" t="s">
        <v>165</v>
      </c>
      <c r="N91" s="35"/>
    </row>
    <row r="92" spans="1:14" s="23" customFormat="1" ht="17.25" customHeight="1">
      <c r="A92"/>
      <c r="B92" s="15"/>
      <c r="C92" s="80"/>
      <c r="D92" s="81"/>
      <c r="E92" s="90"/>
      <c r="F92" s="73"/>
      <c r="G92" s="80"/>
      <c r="H92" s="71"/>
      <c r="I92" s="75"/>
      <c r="J92" s="82"/>
      <c r="K92" s="83"/>
      <c r="L92" s="83"/>
      <c r="M92" s="89"/>
      <c r="N92" s="80"/>
    </row>
    <row r="93" spans="1:14" s="23" customFormat="1" ht="17.25" customHeight="1">
      <c r="A93"/>
      <c r="B93" s="12"/>
      <c r="C93" s="35"/>
      <c r="D93" s="36"/>
      <c r="E93" s="30"/>
      <c r="F93" s="31"/>
      <c r="G93" s="35"/>
      <c r="H93" s="28"/>
      <c r="I93" s="32"/>
      <c r="J93" s="37"/>
      <c r="K93" s="38"/>
      <c r="L93" s="38"/>
      <c r="M93" s="39"/>
      <c r="N93" s="35"/>
    </row>
    <row r="94" spans="1:14" s="23" customFormat="1" ht="17.25" customHeight="1">
      <c r="A94"/>
      <c r="B94" s="12"/>
      <c r="C94" s="35"/>
      <c r="D94" s="36"/>
      <c r="E94" s="30"/>
      <c r="F94" s="31"/>
      <c r="G94" s="35"/>
      <c r="H94" s="28"/>
      <c r="I94" s="32"/>
      <c r="J94" s="37"/>
      <c r="K94" s="38"/>
      <c r="L94" s="38"/>
      <c r="M94" s="39"/>
      <c r="N94" s="35"/>
    </row>
    <row r="95" spans="1:14" s="23" customFormat="1" ht="17.25" customHeight="1">
      <c r="A95"/>
      <c r="B95" s="13"/>
      <c r="C95" s="51"/>
      <c r="D95" s="52"/>
      <c r="E95" s="42"/>
      <c r="F95" s="43" t="s">
        <v>170</v>
      </c>
      <c r="G95" s="51"/>
      <c r="H95" s="44"/>
      <c r="I95" s="45">
        <f>SUM(I14:I94)</f>
        <v>1808.8</v>
      </c>
      <c r="J95" s="53"/>
      <c r="K95" s="60">
        <f aca="true" t="shared" si="0" ref="K95:K100">I95/($I$95/100)/100</f>
        <v>0.9999999999999999</v>
      </c>
      <c r="L95" s="54"/>
      <c r="M95" s="55"/>
      <c r="N95" s="51"/>
    </row>
    <row r="96" spans="1:14" s="23" customFormat="1" ht="17.25" customHeight="1">
      <c r="A96"/>
      <c r="B96"/>
      <c r="C96" s="35"/>
      <c r="D96" s="36"/>
      <c r="E96" s="30"/>
      <c r="F96" s="31" t="s">
        <v>121</v>
      </c>
      <c r="G96" s="35"/>
      <c r="H96" s="28"/>
      <c r="I96" s="32">
        <f>SUMIF($M$14:$M$94,Лист1!B5,$I$14:$I$94)</f>
        <v>0</v>
      </c>
      <c r="J96" s="37"/>
      <c r="K96" s="60">
        <f t="shared" si="0"/>
        <v>0</v>
      </c>
      <c r="L96" s="38"/>
      <c r="M96" s="39"/>
      <c r="N96" s="35"/>
    </row>
    <row r="97" spans="3:15" ht="21" customHeight="1">
      <c r="C97" s="35"/>
      <c r="D97" s="36"/>
      <c r="E97" s="30"/>
      <c r="F97" s="31" t="s">
        <v>166</v>
      </c>
      <c r="G97" s="35"/>
      <c r="H97" s="28"/>
      <c r="I97" s="32">
        <f>SUMIF($M$14:$M$94,Лист1!B6,$I$14:$I$94)</f>
        <v>0</v>
      </c>
      <c r="J97" s="37"/>
      <c r="K97" s="60">
        <f t="shared" si="0"/>
        <v>0</v>
      </c>
      <c r="L97" s="38"/>
      <c r="M97" s="39"/>
      <c r="N97" s="35"/>
      <c r="O97" s="23"/>
    </row>
    <row r="98" spans="3:15" ht="21" customHeight="1">
      <c r="C98" s="50"/>
      <c r="D98" s="50"/>
      <c r="E98" s="30"/>
      <c r="F98" s="31" t="s">
        <v>120</v>
      </c>
      <c r="G98" s="28"/>
      <c r="H98" s="28"/>
      <c r="I98" s="32">
        <f>SUMIF($M$14:$M$94,Лист1!B4,$I$14:$I$94)</f>
        <v>500.4</v>
      </c>
      <c r="J98" s="32"/>
      <c r="K98" s="60">
        <f t="shared" si="0"/>
        <v>0.2766475011057054</v>
      </c>
      <c r="L98" s="29"/>
      <c r="M98" s="28"/>
      <c r="N98" s="50"/>
      <c r="O98" s="23"/>
    </row>
    <row r="99" spans="3:15" ht="21" customHeight="1">
      <c r="C99" s="50"/>
      <c r="D99" s="50"/>
      <c r="E99" s="30"/>
      <c r="F99" s="31" t="s">
        <v>169</v>
      </c>
      <c r="G99" s="28"/>
      <c r="H99" s="28"/>
      <c r="I99" s="32">
        <f>SUMIF($M$14:$M$94,Лист1!B7,$I$14:$I$94)</f>
        <v>0</v>
      </c>
      <c r="J99" s="32"/>
      <c r="K99" s="60">
        <f t="shared" si="0"/>
        <v>0</v>
      </c>
      <c r="L99" s="29"/>
      <c r="M99" s="28"/>
      <c r="N99" s="50"/>
      <c r="O99" s="23"/>
    </row>
    <row r="100" spans="3:15" ht="26.25" customHeight="1">
      <c r="C100" s="50"/>
      <c r="D100" s="50"/>
      <c r="E100" s="30"/>
      <c r="F100" s="31" t="s">
        <v>165</v>
      </c>
      <c r="G100" s="28"/>
      <c r="H100" s="28"/>
      <c r="I100" s="32">
        <f>SUMIF($M$14:$M$94,"ЕП",$I$14:$I$94)</f>
        <v>1308.4</v>
      </c>
      <c r="J100" s="32"/>
      <c r="K100" s="60">
        <f t="shared" si="0"/>
        <v>0.7233524988942946</v>
      </c>
      <c r="L100" s="29"/>
      <c r="M100" s="28"/>
      <c r="N100" s="50"/>
      <c r="O100" s="23"/>
    </row>
    <row r="101" spans="3:14" ht="49.5" customHeight="1">
      <c r="C101" s="46"/>
      <c r="D101" s="46"/>
      <c r="E101" s="46"/>
      <c r="F101" s="46"/>
      <c r="G101" s="46"/>
      <c r="H101" s="56"/>
      <c r="I101" s="45">
        <f>SUM(I96:I100)</f>
        <v>1808.8000000000002</v>
      </c>
      <c r="J101" s="46"/>
      <c r="K101" s="60">
        <f>SUM(K96:K100)</f>
        <v>1</v>
      </c>
      <c r="L101" s="46"/>
      <c r="M101" s="46"/>
      <c r="N101" s="46"/>
    </row>
    <row r="102" spans="3:14" ht="18.75" customHeight="1">
      <c r="C102" s="15"/>
      <c r="D102" s="15"/>
      <c r="E102" s="15"/>
      <c r="F102" s="15"/>
      <c r="G102" s="12"/>
      <c r="H102" s="12"/>
      <c r="I102" s="12"/>
      <c r="J102" s="114" t="s">
        <v>24</v>
      </c>
      <c r="K102" s="114"/>
      <c r="L102" s="114"/>
      <c r="M102" s="114"/>
      <c r="N102" s="114"/>
    </row>
    <row r="103" spans="3:14" ht="18.75">
      <c r="C103" s="12"/>
      <c r="D103" s="12"/>
      <c r="E103" s="12"/>
      <c r="F103" s="12"/>
      <c r="G103" s="12"/>
      <c r="H103" s="57"/>
      <c r="I103" s="103"/>
      <c r="J103" s="115" t="s">
        <v>233</v>
      </c>
      <c r="K103" s="115"/>
      <c r="L103" s="115"/>
      <c r="M103" s="115"/>
      <c r="N103" s="115"/>
    </row>
    <row r="104" spans="3:14" ht="18.75">
      <c r="C104" s="12"/>
      <c r="D104" s="12"/>
      <c r="E104" s="12"/>
      <c r="F104" s="58"/>
      <c r="G104" s="12"/>
      <c r="H104" s="57"/>
      <c r="J104" s="115"/>
      <c r="K104" s="115"/>
      <c r="L104" s="115"/>
      <c r="M104" s="115"/>
      <c r="N104" s="115"/>
    </row>
    <row r="105" spans="3:14" ht="18.75">
      <c r="C105" s="13"/>
      <c r="D105" s="13"/>
      <c r="E105" s="13"/>
      <c r="F105" s="59"/>
      <c r="G105" s="13"/>
      <c r="H105" s="57"/>
      <c r="J105" s="13"/>
      <c r="K105" s="13"/>
      <c r="L105" s="13"/>
      <c r="M105" s="13"/>
      <c r="N105" s="13"/>
    </row>
    <row r="106" ht="18.75">
      <c r="F106" s="14"/>
    </row>
    <row r="108" ht="15">
      <c r="H108" s="57"/>
    </row>
    <row r="109" ht="15">
      <c r="H109" s="57"/>
    </row>
    <row r="110" spans="6:8" ht="15">
      <c r="F110" s="102"/>
      <c r="H110" s="57"/>
    </row>
  </sheetData>
  <sheetProtection/>
  <autoFilter ref="M13:M104"/>
  <mergeCells count="28">
    <mergeCell ref="J102:N102"/>
    <mergeCell ref="J103:N104"/>
    <mergeCell ref="F7:N7"/>
    <mergeCell ref="E11:E12"/>
    <mergeCell ref="K11:L11"/>
    <mergeCell ref="D10:L10"/>
    <mergeCell ref="I11:I12"/>
    <mergeCell ref="M10:M12"/>
    <mergeCell ref="F11:F12"/>
    <mergeCell ref="A7:E7"/>
    <mergeCell ref="F8:N8"/>
    <mergeCell ref="F9:N9"/>
    <mergeCell ref="B10:B12"/>
    <mergeCell ref="C10:C12"/>
    <mergeCell ref="H11:H12"/>
    <mergeCell ref="J11:J12"/>
    <mergeCell ref="D11:D12"/>
    <mergeCell ref="G11:G12"/>
    <mergeCell ref="A10:A12"/>
    <mergeCell ref="N10:N12"/>
    <mergeCell ref="A2:N2"/>
    <mergeCell ref="A5:E5"/>
    <mergeCell ref="F5:N5"/>
    <mergeCell ref="A6:E6"/>
    <mergeCell ref="A3:N4"/>
    <mergeCell ref="F6:N6"/>
    <mergeCell ref="A8:E8"/>
    <mergeCell ref="A9:E9"/>
  </mergeCells>
  <conditionalFormatting sqref="I103">
    <cfRule type="cellIs" priority="1" dxfId="0" operator="lessThan" stopIfTrue="1">
      <formula>$I$100</formula>
    </cfRule>
  </conditionalFormatting>
  <conditionalFormatting sqref="I104">
    <cfRule type="cellIs" priority="2" dxfId="0" operator="lessThan" stopIfTrue="1">
      <formula>$I$96</formula>
    </cfRule>
  </conditionalFormatting>
  <dataValidations count="2">
    <dataValidation type="list" allowBlank="1" showInputMessage="1" showErrorMessage="1" error="Анжела внимательней&#10;" sqref="M14">
      <formula1>способ</formula1>
    </dataValidation>
    <dataValidation type="list" allowBlank="1" showInputMessage="1" showErrorMessage="1" error="Анжела внимательней" sqref="M15:M100">
      <formula1>способ</formula1>
    </dataValidation>
  </dataValidation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17.57421875" style="0" bestFit="1" customWidth="1"/>
    <col min="2" max="2" width="12.421875" style="0" customWidth="1"/>
  </cols>
  <sheetData>
    <row r="2" ht="45">
      <c r="B2" s="61" t="s">
        <v>173</v>
      </c>
    </row>
    <row r="4" spans="1:2" ht="15">
      <c r="A4" s="61" t="s">
        <v>174</v>
      </c>
      <c r="B4" s="62" t="s">
        <v>120</v>
      </c>
    </row>
    <row r="5" spans="1:2" ht="15">
      <c r="A5" s="61" t="s">
        <v>175</v>
      </c>
      <c r="B5" s="63" t="s">
        <v>121</v>
      </c>
    </row>
    <row r="6" spans="1:2" ht="45">
      <c r="A6" s="61" t="s">
        <v>176</v>
      </c>
      <c r="B6" s="63" t="s">
        <v>166</v>
      </c>
    </row>
    <row r="7" spans="1:2" ht="15">
      <c r="A7" s="61" t="s">
        <v>177</v>
      </c>
      <c r="B7" s="63" t="s">
        <v>169</v>
      </c>
    </row>
    <row r="8" spans="1:2" ht="30">
      <c r="A8" s="61" t="s">
        <v>178</v>
      </c>
      <c r="B8" s="63" t="s">
        <v>165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FominyhAK</dc:creator>
  <cp:keywords/>
  <dc:description/>
  <cp:lastModifiedBy>Црау</cp:lastModifiedBy>
  <cp:lastPrinted>2014-07-04T06:04:00Z</cp:lastPrinted>
  <dcterms:created xsi:type="dcterms:W3CDTF">2012-05-16T16:42:53Z</dcterms:created>
  <dcterms:modified xsi:type="dcterms:W3CDTF">2014-09-18T15:13:25Z</dcterms:modified>
  <cp:category/>
  <cp:version/>
  <cp:contentType/>
  <cp:contentStatus/>
</cp:coreProperties>
</file>